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27"/>
  <workbookPr/>
  <mc:AlternateContent xmlns:mc="http://schemas.openxmlformats.org/markup-compatibility/2006">
    <mc:Choice Requires="x15">
      <x15ac:absPath xmlns:x15ac="http://schemas.microsoft.com/office/spreadsheetml/2010/11/ac" url="https://cfcog-my.sharepoint.com/personal/jherring_capefearcog_org/Documents/Ranking Committee Folder/CoC Score Card Revisions 2023/"/>
    </mc:Choice>
  </mc:AlternateContent>
  <xr:revisionPtr revIDLastSave="366" documentId="13_ncr:1_{8D5A30DF-18D1-4B58-AF32-661DFE7BB4F1}" xr6:coauthVersionLast="47" xr6:coauthVersionMax="47" xr10:uidLastSave="{F66447B0-1946-404B-B49F-7256DFD1B439}"/>
  <bookViews>
    <workbookView xWindow="-28920" yWindow="-4695" windowWidth="29040" windowHeight="15720" xr2:uid="{00000000-000D-0000-FFFF-FFFF00000000}"/>
  </bookViews>
  <sheets>
    <sheet name="TH-THRRH Renew Scorecard" sheetId="1" r:id="rId1"/>
    <sheet name="Guidance for Reviewing Report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2" i="1" l="1"/>
  <c r="G202" i="1"/>
  <c r="H16" i="1"/>
  <c r="N32" i="1"/>
  <c r="G32" i="1"/>
  <c r="N87" i="1"/>
  <c r="G87" i="1"/>
  <c r="G109" i="1"/>
  <c r="N137" i="1"/>
  <c r="G137" i="1"/>
  <c r="G155" i="1"/>
  <c r="G185" i="1"/>
  <c r="H231" i="1"/>
  <c r="G128" i="1"/>
  <c r="G127" i="1"/>
  <c r="G126" i="1"/>
  <c r="G123" i="1"/>
  <c r="G122" i="1"/>
  <c r="N121" i="1"/>
  <c r="N109" i="1" s="1"/>
  <c r="G121" i="1"/>
  <c r="G115" i="1"/>
  <c r="L219" i="1"/>
  <c r="L207" i="1"/>
  <c r="N185" i="1"/>
  <c r="L105" i="1"/>
  <c r="N155" i="1"/>
  <c r="L145" i="1"/>
  <c r="L144" i="1"/>
  <c r="L143" i="1"/>
  <c r="L142" i="1"/>
  <c r="L141" i="1"/>
  <c r="G73" i="1"/>
  <c r="L59" i="1"/>
  <c r="L48" i="1"/>
  <c r="D43" i="1"/>
  <c r="L37" i="1" s="1"/>
  <c r="N6" i="1"/>
  <c r="G6" i="1" l="1"/>
  <c r="N5" i="1"/>
  <c r="G5" i="1"/>
</calcChain>
</file>

<file path=xl/sharedStrings.xml><?xml version="1.0" encoding="utf-8"?>
<sst xmlns="http://schemas.openxmlformats.org/spreadsheetml/2006/main" count="319" uniqueCount="257">
  <si>
    <t>RAPID RE-HOUSING - TRANSITIONAL HOUSING COMBINATION PROJECT RENEWAL SCORECARD</t>
  </si>
  <si>
    <t>Project Point Totals</t>
  </si>
  <si>
    <t>Maximum Points Possible</t>
  </si>
  <si>
    <t>Total Points Earned</t>
  </si>
  <si>
    <t>DV Specific Project Point Totals</t>
  </si>
  <si>
    <t>TERMS:</t>
  </si>
  <si>
    <r>
      <t>*</t>
    </r>
    <r>
      <rPr>
        <b/>
        <sz val="10"/>
        <color theme="1"/>
        <rFont val="Calibri"/>
        <family val="2"/>
        <scheme val="minor"/>
      </rPr>
      <t>Adequate Steps include:</t>
    </r>
    <r>
      <rPr>
        <sz val="10"/>
        <color theme="1"/>
        <rFont val="Calibri"/>
        <family val="2"/>
        <scheme val="minor"/>
      </rPr>
      <t xml:space="preserve"> Documenting changes in policies/procedures/operations to address non-compliant behaviors. If an agency disputes  findings/concerns, the agency must include documentation relevant to the issue that demonstrates the agency was compliant and monitoring agency/funder is in error.</t>
    </r>
  </si>
  <si>
    <r>
      <t>*</t>
    </r>
    <r>
      <rPr>
        <b/>
        <sz val="10"/>
        <color theme="1"/>
        <rFont val="Calibri"/>
        <family val="2"/>
        <scheme val="minor"/>
      </rPr>
      <t>Timely is defined as:</t>
    </r>
    <r>
      <rPr>
        <sz val="10"/>
        <color theme="1"/>
        <rFont val="Calibri"/>
        <family val="2"/>
        <scheme val="minor"/>
      </rPr>
      <t xml:space="preserve"> Proactively addressing findings/concerns and, when required, repaying amounts owed back to HUD  or completing other financial remedies withing the time frame specified by the monitoring agency.</t>
    </r>
  </si>
  <si>
    <t>All Threshold Requirements met:</t>
  </si>
  <si>
    <t>YES</t>
  </si>
  <si>
    <t>NO</t>
  </si>
  <si>
    <t>Input</t>
  </si>
  <si>
    <t>Source</t>
  </si>
  <si>
    <t>Measurement Intervals</t>
  </si>
  <si>
    <t>Corresponding Measure</t>
  </si>
  <si>
    <t>Threshold Met Y/N</t>
  </si>
  <si>
    <t>Participation by attendance at CFHCoC monthly meetings during the most recent fiscal year. Committee may consider the number of meetings attend in light of when the applicant joined, if the applicant has been a member less than 12 months.  Total # of meetings for CoC members is 11.</t>
  </si>
  <si>
    <t>%=</t>
  </si>
  <si>
    <t>0%-74%</t>
  </si>
  <si>
    <t>Not Met</t>
  </si>
  <si>
    <t>Insert # meetings attended:</t>
  </si>
  <si>
    <t>Total # possible:</t>
  </si>
  <si>
    <t>75%-100%</t>
  </si>
  <si>
    <t>Met</t>
  </si>
  <si>
    <t>Federal/State/Local Programs currently Administered</t>
  </si>
  <si>
    <r>
      <t xml:space="preserve">Federal (including HUD)/State/Local monitoring/audit reports/grievances from last five (5) years; All correspondence regarding monitoring reports and findings, etc; 
</t>
    </r>
    <r>
      <rPr>
        <b/>
        <sz val="11"/>
        <color rgb="FF0070C0"/>
        <rFont val="Calibri"/>
        <family val="2"/>
        <scheme val="minor"/>
      </rPr>
      <t>Met =</t>
    </r>
    <r>
      <rPr>
        <sz val="11"/>
        <rFont val="Calibri"/>
        <family val="2"/>
        <scheme val="minor"/>
      </rPr>
      <t xml:space="preserve"> Monitoring with no findings or all findings resolved  or Monitoring with findings, findings not resolved but agency is taken adequate and timely steps to resolve the findings and complete a corrective action plan based on documentation from monitoring agency. Any monies owed have been repaid.
</t>
    </r>
    <r>
      <rPr>
        <b/>
        <sz val="11"/>
        <color rgb="FFC00000"/>
        <rFont val="Calibri"/>
        <family val="2"/>
        <scheme val="minor"/>
      </rPr>
      <t>Not Met =</t>
    </r>
    <r>
      <rPr>
        <sz val="11"/>
        <rFont val="Calibri"/>
        <family val="2"/>
        <scheme val="minor"/>
      </rPr>
      <t xml:space="preserve"> Monitoring with findings, agency has not taken adequate and timely steps to resolve the findings. Money is owed back to grantor/agency has not been repaid.
TAB B &amp; G, Project Narratives #10 &amp;12, as applicable</t>
    </r>
  </si>
  <si>
    <t xml:space="preserve"> Participation in the Coordinated Entry Process</t>
  </si>
  <si>
    <t>Project commits to fully participate in the coordinated entry process and will not place persons in the program who are not referred through CES.</t>
  </si>
  <si>
    <t>TAB C and
Narrative # 14</t>
  </si>
  <si>
    <t>No</t>
  </si>
  <si>
    <t>Yes</t>
  </si>
  <si>
    <t>Project Performance</t>
  </si>
  <si>
    <t>Maximum Performance Points</t>
  </si>
  <si>
    <t>Performance Points Earned</t>
  </si>
  <si>
    <t>Corresponding Points</t>
  </si>
  <si>
    <t>% Achieved</t>
  </si>
  <si>
    <t>Points Earned</t>
  </si>
  <si>
    <t>#1 Program Utilization</t>
  </si>
  <si>
    <t>Bed/Unit Utilization for previous FY from HUD CoC CAPER</t>
  </si>
  <si>
    <t>CAPER Q8b Total</t>
  </si>
  <si>
    <t>Total Bed/Units Per Application:</t>
  </si>
  <si>
    <t>Instr: insert #'s from Q8b of CAPER</t>
  </si>
  <si>
    <t>75%-90%</t>
  </si>
  <si>
    <t>CAPER Q8b PIT January</t>
  </si>
  <si>
    <t>91-100%</t>
  </si>
  <si>
    <t>CAPER Q8b PIT April</t>
  </si>
  <si>
    <t>CAPER Q8b PIT July</t>
  </si>
  <si>
    <t>CAPER Q8b PIT October</t>
  </si>
  <si>
    <t>#2 Permanent Housing Placement and Retention</t>
  </si>
  <si>
    <t>Positive Housing Outcome: Number of People who stay in the program or exit to a PH destination</t>
  </si>
  <si>
    <t>0%-59%</t>
  </si>
  <si>
    <t>% Achieved PH</t>
  </si>
  <si>
    <t>CAPER Q23</t>
  </si>
  <si>
    <r>
      <t xml:space="preserve"> "Leavers" all other destinations </t>
    </r>
    <r>
      <rPr>
        <sz val="9"/>
        <color rgb="FFFF0000"/>
        <rFont val="Calibri"/>
        <family val="2"/>
        <scheme val="minor"/>
      </rPr>
      <t>(Using the CAPER fields, add the numbers for leavers to all other destinations together.)</t>
    </r>
  </si>
  <si>
    <t>60-64%</t>
  </si>
  <si>
    <t>65-69%</t>
  </si>
  <si>
    <t>Total Persons exiting to PH</t>
  </si>
  <si>
    <t>70-79%</t>
  </si>
  <si>
    <t>80-89%</t>
  </si>
  <si>
    <t>Total Persons Staying in Program</t>
  </si>
  <si>
    <t>90-94%</t>
  </si>
  <si>
    <t>95-100%</t>
  </si>
  <si>
    <t xml:space="preserve">Total Number served by the program. </t>
  </si>
  <si>
    <r>
      <rPr>
        <b/>
        <sz val="11"/>
        <color theme="1"/>
        <rFont val="Calibri"/>
        <family val="2"/>
        <scheme val="minor"/>
      </rPr>
      <t>*DV Only</t>
    </r>
    <r>
      <rPr>
        <sz val="11"/>
        <color theme="1"/>
        <rFont val="Calibri"/>
        <family val="2"/>
        <scheme val="minor"/>
      </rPr>
      <t xml:space="preserve"> 60-100%</t>
    </r>
  </si>
  <si>
    <t>#3 Increase in Income for People Leaving the Program</t>
  </si>
  <si>
    <t>Number of adults who exited with an increase in income from any source.</t>
  </si>
  <si>
    <t>ART Rpt 703, Tab A Metric 4.6</t>
  </si>
  <si>
    <t xml:space="preserve"> % of Persons who accomplished this measure</t>
  </si>
  <si>
    <t>0-24%</t>
  </si>
  <si>
    <t>25-29%</t>
  </si>
  <si>
    <t>30-34%</t>
  </si>
  <si>
    <t>Total with increased income</t>
  </si>
  <si>
    <t>35-39%</t>
  </si>
  <si>
    <t xml:space="preserve">Total exited </t>
  </si>
  <si>
    <t>40-44%</t>
  </si>
  <si>
    <t>45-49%</t>
  </si>
  <si>
    <t>50-54%</t>
  </si>
  <si>
    <t>55-59%</t>
  </si>
  <si>
    <t>70-100%</t>
  </si>
  <si>
    <t>#4 Increase in Income for People Remaining in the Program</t>
  </si>
  <si>
    <t>Number of adults who remained in the program with an increase in income from any source.</t>
  </si>
  <si>
    <t>ART Rpt 703, Tab A metric 4.3</t>
  </si>
  <si>
    <t>0-14%</t>
  </si>
  <si>
    <t>15-19%</t>
  </si>
  <si>
    <t>20-24%</t>
  </si>
  <si>
    <t>Total stayers with increased income</t>
  </si>
  <si>
    <t>Total Stayers</t>
  </si>
  <si>
    <t>60-100%</t>
  </si>
  <si>
    <r>
      <rPr>
        <b/>
        <sz val="11"/>
        <rFont val="Calibri"/>
        <family val="2"/>
        <scheme val="minor"/>
      </rPr>
      <t>*DV Only</t>
    </r>
    <r>
      <rPr>
        <sz val="11"/>
        <rFont val="Calibri"/>
        <family val="2"/>
        <scheme val="minor"/>
      </rPr>
      <t xml:space="preserve"> 50-100%</t>
    </r>
  </si>
  <si>
    <t>Coordinated Entry</t>
  </si>
  <si>
    <t>Maximum Coordinated Entry Points</t>
  </si>
  <si>
    <t>Coordinated Entry Points Earned</t>
  </si>
  <si>
    <t>#10 Project Collaborates to Improve Services and Increase Access</t>
  </si>
  <si>
    <t>The extent to which the project coordinates with other community partners to enhance services and promote their housing.</t>
  </si>
  <si>
    <t>Minimal effort: [project has few to no established partnerships for services they do not provide]</t>
  </si>
  <si>
    <t>TAB B 
Project Narrative #4</t>
  </si>
  <si>
    <t>Standard Effort: [project has established partnerships for services they do not provide, but no clearly defined process, procedure or agreements that can help the client obain the resource]</t>
  </si>
  <si>
    <t>Strong effort: [project has clearly esablished partnerships for services they do not provide, with a written agreement or written policy, that helps the client obtain the resource]</t>
  </si>
  <si>
    <t>#11 Coordinated Entry Referral Acceptance Rate</t>
  </si>
  <si>
    <t>The percentage of eligible referrals from Coordinated Entry that resulted in enrollment into the project</t>
  </si>
  <si>
    <t>0-40%</t>
  </si>
  <si>
    <t>40-60%</t>
  </si>
  <si>
    <t>60-80%</t>
  </si>
  <si>
    <t>80-100%</t>
  </si>
  <si>
    <t>#12 Project Fills Vacancies with Referrals from Coordinated Entry</t>
  </si>
  <si>
    <t>Number of eligible referrals from Coordinated Entry to Project</t>
  </si>
  <si>
    <t>Number of Participants in Project</t>
  </si>
  <si>
    <t>&lt;100%</t>
  </si>
  <si>
    <t>HMIS Data and Quality Improvement</t>
  </si>
  <si>
    <t>Maximum Points for Data &amp; QI</t>
  </si>
  <si>
    <t>Data Points Earned</t>
  </si>
  <si>
    <t>#19 Universal Data Elements</t>
  </si>
  <si>
    <t xml:space="preserve">TAB D Entry/Exit Data
Use ART Report # 213
</t>
  </si>
  <si>
    <t>UDE ONLY %</t>
  </si>
  <si>
    <t>Overall Grade</t>
  </si>
  <si>
    <t xml:space="preserve">Grade from Report </t>
  </si>
  <si>
    <t xml:space="preserve">DEQ @ Entry  </t>
  </si>
  <si>
    <t>A</t>
  </si>
  <si>
    <t xml:space="preserve">DEQ @ Exit </t>
  </si>
  <si>
    <t>B</t>
  </si>
  <si>
    <t>C or below</t>
  </si>
  <si>
    <t>Sect. Score</t>
  </si>
  <si>
    <t xml:space="preserve">Time from Entry/Exit  to Recording Data in HMIS
CAPER 6e </t>
  </si>
  <si>
    <t>Total  Entries</t>
  </si>
  <si>
    <t xml:space="preserve"># of Days </t>
  </si>
  <si>
    <t xml:space="preserve">Days to Enter Data </t>
  </si>
  <si>
    <t xml:space="preserve">% </t>
  </si>
  <si>
    <t>Use Highest % to determine Section Score</t>
  </si>
  <si>
    <t>Ave. Score</t>
  </si>
  <si>
    <t>0 to 3</t>
  </si>
  <si>
    <t>0 to 3 (Best)</t>
  </si>
  <si>
    <t>4 to 6</t>
  </si>
  <si>
    <t>7 or more</t>
  </si>
  <si>
    <t>Total Exits</t>
  </si>
  <si>
    <t>#20 Performance Evaluation</t>
  </si>
  <si>
    <t>Strategies used to evaluate one or more aspects of program performance.</t>
  </si>
  <si>
    <t>TAB B
Project Narrative #8</t>
  </si>
  <si>
    <t>Insufficient performance evaluation plan.</t>
  </si>
  <si>
    <t>Effective performance evaluation plan.</t>
  </si>
  <si>
    <t>Priority Populations</t>
  </si>
  <si>
    <t>Maximum Priorities Points</t>
  </si>
  <si>
    <t>Priorities Points Earned</t>
  </si>
  <si>
    <t>#5 Priority Populations</t>
  </si>
  <si>
    <t>At least 65% of adult participants are part of a priority population identified in the CoC's most recent Comprehensive Data Analysis report or other CoC identified priority populations and is compatiable with HUD priorities.</t>
  </si>
  <si>
    <t>CAPER 5a</t>
  </si>
  <si>
    <t>Veterans 5a #10</t>
  </si>
  <si>
    <t>0-65% in one priority population</t>
  </si>
  <si>
    <t>Chronically Homeless 5a #11</t>
  </si>
  <si>
    <t>65-79% in one population</t>
  </si>
  <si>
    <t>Domestic Violence Victims 14a "yes"</t>
  </si>
  <si>
    <t>80-100% in one population</t>
  </si>
  <si>
    <t>Youth up to 24 5a #12</t>
  </si>
  <si>
    <t>Enter # adults 18+ from 5a</t>
  </si>
  <si>
    <t>Families 8a with children &amp; Adults</t>
  </si>
  <si>
    <t>#6 Racial &amp; Gender Equity</t>
  </si>
  <si>
    <t>The extent to which the project ensures racial and gender equity in its project operations</t>
  </si>
  <si>
    <t>TAB B
Narrative # 9</t>
  </si>
  <si>
    <t>Project does not address equity in its policies/procedures</t>
  </si>
  <si>
    <t>Project has limited policy to ensure equity</t>
  </si>
  <si>
    <t>Project specifically addresses practicies to ensure equity</t>
  </si>
  <si>
    <t>Housing First</t>
  </si>
  <si>
    <t>Maximum Housing First Points</t>
  </si>
  <si>
    <t>Housing First Points Earned</t>
  </si>
  <si>
    <t>#7 Project Is Low Barrier</t>
  </si>
  <si>
    <t>Project Narrative and Attachment 6 clearly demonstrate how each barrier has been eliminated</t>
  </si>
  <si>
    <t>TAB B &amp; C 
Project Narrative # 1</t>
  </si>
  <si>
    <r>
      <t xml:space="preserve">Project does </t>
    </r>
    <r>
      <rPr>
        <b/>
        <sz val="11"/>
        <color theme="1"/>
        <rFont val="Calibri"/>
        <family val="2"/>
        <scheme val="minor"/>
      </rPr>
      <t>NOT</t>
    </r>
    <r>
      <rPr>
        <sz val="11"/>
        <color theme="1"/>
        <rFont val="Calibri"/>
        <family val="2"/>
        <scheme val="minor"/>
      </rPr>
      <t xml:space="preserve"> (</t>
    </r>
    <r>
      <rPr>
        <sz val="10"/>
        <color theme="1"/>
        <rFont val="Calibri"/>
        <family val="2"/>
        <scheme val="minor"/>
      </rPr>
      <t>Check all that apply</t>
    </r>
    <r>
      <rPr>
        <sz val="11"/>
        <color theme="1"/>
        <rFont val="Calibri"/>
        <family val="2"/>
        <scheme val="minor"/>
      </rPr>
      <t>):</t>
    </r>
  </si>
  <si>
    <t>Screen out for Substance Abuse</t>
  </si>
  <si>
    <t>The Project does not demonstrate a Housing First approach</t>
  </si>
  <si>
    <t>Screen out for lack of Income</t>
  </si>
  <si>
    <t>Project clearly demonstrates a Housing First approach</t>
  </si>
  <si>
    <t>Screen out based on Criminal History</t>
  </si>
  <si>
    <t>Require Medication/Treatment Compliance for Entry</t>
  </si>
  <si>
    <t>#8 Project Reduces Barriers to Retaining Housing</t>
  </si>
  <si>
    <t>Project Narrative and Operations Manual clearly demonstrate how each barrier has been eliminated</t>
  </si>
  <si>
    <t xml:space="preserve">TAB B &amp; TAB C
 -Project Narrative #2 
</t>
  </si>
  <si>
    <t>Terminate based on service participation</t>
  </si>
  <si>
    <t>Project is not Housing First</t>
  </si>
  <si>
    <t>Terminate for lack of progress on a service plan</t>
  </si>
  <si>
    <t>Project is Housing First</t>
  </si>
  <si>
    <t>Terminate based on income loss or failure to improve on income</t>
  </si>
  <si>
    <t>Terminate based on 1st time violation of performance expectations</t>
  </si>
  <si>
    <t>Terminate based on medication/treatment compliance</t>
  </si>
  <si>
    <t xml:space="preserve">Require sobriety </t>
  </si>
  <si>
    <t>Project does not limit overnight guests beyond standard lease requirements</t>
  </si>
  <si>
    <t>#9 Project Provides Adequate and Appropriate Support</t>
  </si>
  <si>
    <t>Project demonstrates a Housing First approach to service provision</t>
  </si>
  <si>
    <t>Program has a person-centered planning approach (goals and service engagement are self directed)</t>
  </si>
  <si>
    <t>No Service Approaches Adopted</t>
  </si>
  <si>
    <t>TAB B 
Project Narrative #3</t>
  </si>
  <si>
    <t>Program provides elective case management services, separate from property management &amp; other basic services</t>
  </si>
  <si>
    <t>1-2 service approaches adopted</t>
  </si>
  <si>
    <t>Program takes a case conference approach to addressing behavior issues and lease violations, prior to any eviction proceedings</t>
  </si>
  <si>
    <t>3 service approaches</t>
  </si>
  <si>
    <t>Connection to Mainstream Resources</t>
  </si>
  <si>
    <t>Maximum Mainstream Resource Points</t>
  </si>
  <si>
    <t>Mainstream Resource Points Earned</t>
  </si>
  <si>
    <t>#13 Program Services</t>
  </si>
  <si>
    <t>The program provides sufficient resources to help build self sufficiency</t>
  </si>
  <si>
    <t>TAB B 
Project Narrative #5</t>
  </si>
  <si>
    <t>Number of services provided by applicant</t>
  </si>
  <si>
    <t>0-2</t>
  </si>
  <si>
    <t>3-4</t>
  </si>
  <si>
    <t>5+</t>
  </si>
  <si>
    <t>#14 Service Partnerships</t>
  </si>
  <si>
    <t xml:space="preserve">The program has documented community partnerships to provide referrals for needed services including: identifying partners, MOUs, referral policy, report of how many clients referred or comparable documentation </t>
  </si>
  <si>
    <t>TAB B
Project Narrative #5</t>
  </si>
  <si>
    <t>Number of services provided by a Partner</t>
  </si>
  <si>
    <t>3-5</t>
  </si>
  <si>
    <t>6+</t>
  </si>
  <si>
    <t>Agency Capacity and Financial Management</t>
  </si>
  <si>
    <t>Maximum Points for Management</t>
  </si>
  <si>
    <t>Financial Management Points Earned</t>
  </si>
  <si>
    <t>#15 Funds Utilized in a Timely Manner</t>
  </si>
  <si>
    <t>It appears the entire grant will be  drawn down within 30 days of the close of the grant period or is on track to be drawn down, depending on grant expiration date.</t>
  </si>
  <si>
    <t xml:space="preserve">TAB F eLOCCS draw down summary
</t>
  </si>
  <si>
    <t>Grant Total</t>
  </si>
  <si>
    <t>&lt;100% of funds drawn down</t>
  </si>
  <si>
    <t>Amount drawn down</t>
  </si>
  <si>
    <t>100% of funds drawn down</t>
  </si>
  <si>
    <t>#16 Audit Findings</t>
  </si>
  <si>
    <t>The agency adheres to standard financial practices has completed a financial audit with no material findings or concerns.</t>
  </si>
  <si>
    <t>Audit with no findings or resolved findings</t>
  </si>
  <si>
    <t>Audit with findings, agency has taken adequate and timely steps to resolve the findings</t>
  </si>
  <si>
    <t>Audit with findings, agency has not taken adequate and timely steps to resolve the findings</t>
  </si>
  <si>
    <t xml:space="preserve">#17 Cost Per Permanent Housing Exit </t>
  </si>
  <si>
    <t>The agency demonstrates cost effective positive outcomes as measured by cost per PH exit.</t>
  </si>
  <si>
    <t>Project Budget for dates specified for reports</t>
  </si>
  <si>
    <t>$10,000+</t>
  </si>
  <si>
    <t xml:space="preserve">CAPER #23c Permanent Destinations Subtotal </t>
  </si>
  <si>
    <t>$5,000-$9,999</t>
  </si>
  <si>
    <t>$0-4,999</t>
  </si>
  <si>
    <t>#18 Staff Development and Training</t>
  </si>
  <si>
    <t>The agency demonstrates ability to keep up with changing policies and best practices through staff development and training.</t>
  </si>
  <si>
    <t>TAB H -Training Checklist and documentation</t>
  </si>
  <si>
    <t># Trainings Checked with back-up</t>
  </si>
  <si>
    <t>No trainings</t>
  </si>
  <si>
    <t>1-2 trainings</t>
  </si>
  <si>
    <t>3+ trainings</t>
  </si>
  <si>
    <t>Domestic Violence Projects Only</t>
  </si>
  <si>
    <t>Total Possible DV Bonus Points:</t>
  </si>
  <si>
    <t>Total Points Earned:</t>
  </si>
  <si>
    <t>DVa Project Improves Services/Safety for Victims of Domestic Violence (DV Projects Only)</t>
  </si>
  <si>
    <t>The extent to which the project increases safety for victims of DV.</t>
  </si>
  <si>
    <t>TAB B 
DV Qa</t>
  </si>
  <si>
    <t>The project shows sufficient or documents improved safe guards for victims as documented in Question A</t>
  </si>
  <si>
    <t>DV Only Points Earned</t>
  </si>
  <si>
    <t>The project does not show sufficient or improved safe guards for victims as documented in Question A</t>
  </si>
  <si>
    <t>DVb Project Uses Data from an HMIS Comparable Database to Evaluate Performance. (DV Projects Only)</t>
  </si>
  <si>
    <t>The extent to which the provider uses HMIS comparable data to evaluate performance.</t>
  </si>
  <si>
    <t>TAB B  
DV Qb</t>
  </si>
  <si>
    <t>The project has  identified a data-base &amp; the data-base appears to meet the needs for security/reporting.</t>
  </si>
  <si>
    <t>The project has not identified a data-base or is the data-base does not appear to meet the needs for security/reporting.</t>
  </si>
  <si>
    <t>DVc Project Uses Data from an HMIS Comparable Database to Evaluate Performance. (DV Projects Only)</t>
  </si>
  <si>
    <t>The extent to which the provider provides reporting and cooperation with the regional HMIS system.</t>
  </si>
  <si>
    <t>TAB B 
DV QC</t>
  </si>
  <si>
    <r>
      <rPr>
        <sz val="14"/>
        <color theme="1"/>
        <rFont val="Calibri"/>
        <family val="2"/>
        <scheme val="minor"/>
      </rPr>
      <t xml:space="preserve">These are the reports used for scoring renewing projects:
</t>
    </r>
    <r>
      <rPr>
        <sz val="11"/>
        <color theme="1"/>
        <rFont val="Calibri"/>
        <family val="2"/>
        <scheme val="minor"/>
      </rPr>
      <t xml:space="preserve">
</t>
    </r>
    <r>
      <rPr>
        <b/>
        <sz val="11"/>
        <color theme="1"/>
        <rFont val="Calibri"/>
        <family val="2"/>
        <scheme val="minor"/>
      </rPr>
      <t>CAPER</t>
    </r>
    <r>
      <rPr>
        <sz val="11"/>
        <color theme="1"/>
        <rFont val="Calibri"/>
        <family val="2"/>
        <scheme val="minor"/>
      </rPr>
      <t xml:space="preserve"> - This report which covers most basic data. The CAPER and HUD APR are much the same report with the same type of data, particularly for demographics.  
</t>
    </r>
    <r>
      <rPr>
        <b/>
        <sz val="11"/>
        <color theme="1"/>
        <rFont val="Calibri"/>
        <family val="2"/>
        <scheme val="minor"/>
      </rPr>
      <t>Q8b</t>
    </r>
    <r>
      <rPr>
        <sz val="11"/>
        <color theme="1"/>
        <rFont val="Calibri"/>
        <family val="2"/>
        <scheme val="minor"/>
      </rPr>
      <t xml:space="preserve"> - The CAPER is a POINT IN TIME COUNT for clients served. Information is displayed in Q8b. This is only a point in time count for 4 nights in a year
</t>
    </r>
    <r>
      <rPr>
        <b/>
        <sz val="11"/>
        <color theme="1"/>
        <rFont val="Calibri"/>
        <family val="2"/>
        <scheme val="minor"/>
      </rPr>
      <t>CAPER 6e</t>
    </r>
    <r>
      <rPr>
        <sz val="11"/>
        <color theme="1"/>
        <rFont val="Calibri"/>
        <family val="2"/>
        <scheme val="minor"/>
      </rPr>
      <t xml:space="preserve"> - Tracks the timeliness of project entry and exit.  It looks at when a client was entered into and exited from  a program by the agency.  For Example – if a client entered a shelter on day Monday, 7/1/23 and the entry was input on that day, it would show as the same day. However, any additional information that gets added, changed, corrected after that impacts the data about when the client is "entered" into the project.  So if changes to the entry are made 5 days later, it will now show as +5. Same goes for exit.
</t>
    </r>
    <r>
      <rPr>
        <b/>
        <sz val="11"/>
        <color theme="1"/>
        <rFont val="Calibri"/>
        <family val="2"/>
        <scheme val="minor"/>
      </rPr>
      <t>ART Demographic Report</t>
    </r>
    <r>
      <rPr>
        <sz val="11"/>
        <color theme="1"/>
        <rFont val="Calibri"/>
        <family val="2"/>
        <scheme val="minor"/>
      </rPr>
      <t xml:space="preserve"> - This </t>
    </r>
    <r>
      <rPr>
        <i/>
        <sz val="11"/>
        <color theme="1"/>
        <rFont val="Calibri"/>
        <family val="2"/>
        <scheme val="minor"/>
      </rPr>
      <t>advanced reporting tool (ART)</t>
    </r>
    <r>
      <rPr>
        <sz val="11"/>
        <color theme="1"/>
        <rFont val="Calibri"/>
        <family val="2"/>
        <scheme val="minor"/>
      </rPr>
      <t xml:space="preserve"> will provide a better look at the demographics of a project than a CAPER or APR, though the information is in those reports to an extent. The ART report will tell a reviewer about how well the project is reaching/working with its target population.  Unfortunately, our current HMIS system does not have the ability to calculate occupancy beyond a month, so the report it is a snapshot in time.
</t>
    </r>
    <r>
      <rPr>
        <b/>
        <sz val="11"/>
        <color theme="1"/>
        <rFont val="Calibri"/>
        <family val="2"/>
        <scheme val="minor"/>
      </rPr>
      <t>ART  report 703</t>
    </r>
    <r>
      <rPr>
        <sz val="11"/>
        <color theme="1"/>
        <rFont val="Calibri"/>
        <family val="2"/>
        <scheme val="minor"/>
      </rPr>
      <t xml:space="preserve"> - This reports shows both how many adults experienced an increase in income program "stayers" as well as program "leavers". This report looks back one year prior to the start date. For positive results it relies on the “Updates” to income. If income changes are not reported in updates, then the changes will not be seen in the report. Its a negative for the applicant.
</t>
    </r>
    <r>
      <rPr>
        <b/>
        <sz val="11"/>
        <color theme="1"/>
        <rFont val="Calibri"/>
        <family val="2"/>
        <scheme val="minor"/>
      </rPr>
      <t xml:space="preserve">ART report 213 - </t>
    </r>
    <r>
      <rPr>
        <sz val="11"/>
        <color theme="1"/>
        <rFont val="Calibri"/>
        <family val="2"/>
        <scheme val="minor"/>
      </rPr>
      <t xml:space="preserve">This is a report card on the </t>
    </r>
    <r>
      <rPr>
        <b/>
        <sz val="11"/>
        <color theme="1"/>
        <rFont val="Calibri"/>
        <family val="2"/>
        <scheme val="minor"/>
      </rPr>
      <t>universal data elements</t>
    </r>
    <r>
      <rPr>
        <sz val="11"/>
        <color theme="1"/>
        <rFont val="Calibri"/>
        <family val="2"/>
        <scheme val="minor"/>
      </rPr>
      <t xml:space="preserve"> completed on first entry. It does not take into consideration any "fixes" or information added later. Keep in mind that many of our clients during entry do not have everything prepared right at the gate. Imagine a street outreach person, or a scared client entering a shelter. They may not be willing or able to fully disclose the HUD requirements. So we recommend comparing this report to the CAPER version to see what was initially collected – then the CAPER for eventual completeness and the CAPER 6E to see how long the process took.
</t>
    </r>
    <r>
      <rPr>
        <b/>
        <sz val="11"/>
        <color theme="1"/>
        <rFont val="Calibri"/>
        <family val="2"/>
        <scheme val="minor"/>
      </rPr>
      <t>Referrals are tracked in HMIS</t>
    </r>
    <r>
      <rPr>
        <sz val="11"/>
        <color theme="1"/>
        <rFont val="Calibri"/>
        <family val="2"/>
        <scheme val="minor"/>
      </rPr>
      <t xml:space="preserve"> – originating from the HMIS administrator to the program. The referral is specific to that program within the organization. The referrals can be for PSH, RRH, and or TH.  Our CoC does not require shelter referrals.  The report tracks the date of referral, the status of the referral, and outcomes – accepted – declined – or still in progress.  The time between a referral and an acceptance or declination can speak to timeliness and addressing referrals and/or data entry. The number of declined referrals may speak to housing first compliance or concerns.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</si>
</sst>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
  </numFmts>
  <fonts count="20">
    <font>
      <sz val="11"/>
      <color theme="1"/>
      <name val="Calibri"/>
      <family val="2"/>
      <scheme val="minor"/>
    </font>
    <font>
      <b/>
      <sz val="14"/>
      <color theme="0"/>
      <name val="Calibri"/>
      <family val="2"/>
      <scheme val="minor"/>
    </font>
    <font>
      <b/>
      <sz val="14"/>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1"/>
      <name val="Calibri"/>
      <family val="2"/>
      <scheme val="minor"/>
    </font>
    <font>
      <sz val="10.5"/>
      <color theme="1"/>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sz val="10"/>
      <name val="Calibri"/>
      <family val="2"/>
      <scheme val="minor"/>
    </font>
    <font>
      <sz val="14"/>
      <color theme="1"/>
      <name val="Calibri"/>
      <family val="2"/>
      <scheme val="minor"/>
    </font>
    <font>
      <i/>
      <sz val="11"/>
      <color theme="1"/>
      <name val="Calibri"/>
      <family val="2"/>
      <scheme val="minor"/>
    </font>
    <font>
      <b/>
      <sz val="11"/>
      <color rgb="FFFFFFFF"/>
      <name val="Calibri"/>
      <family val="2"/>
      <scheme val="minor"/>
    </font>
    <font>
      <b/>
      <sz val="12"/>
      <color theme="1"/>
      <name val="Calibri"/>
      <family val="2"/>
      <scheme val="minor"/>
    </font>
    <font>
      <i/>
      <sz val="11"/>
      <color rgb="FFFF0000"/>
      <name val="Calibri"/>
      <family val="2"/>
      <scheme val="minor"/>
    </font>
    <font>
      <b/>
      <sz val="11"/>
      <color rgb="FF0070C0"/>
      <name val="Calibri"/>
      <family val="2"/>
      <scheme val="minor"/>
    </font>
    <font>
      <b/>
      <sz val="11"/>
      <color rgb="FFC00000"/>
      <name val="Calibri"/>
      <family val="2"/>
      <scheme val="minor"/>
    </font>
  </fonts>
  <fills count="29">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lightDown"/>
    </fill>
    <fill>
      <patternFill patternType="solid">
        <fgColor theme="6" tint="0.59999389629810485"/>
        <bgColor indexed="64"/>
      </patternFill>
    </fill>
    <fill>
      <patternFill patternType="solid">
        <fgColor theme="1" tint="4.9989318521683403E-2"/>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lightDown">
        <bgColor theme="5" tint="0.79998168889431442"/>
      </patternFill>
    </fill>
    <fill>
      <patternFill patternType="lightUp">
        <bgColor theme="5" tint="0.7999816888943144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rgb="FF00B0F0"/>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lightDown">
        <bgColor theme="1" tint="4.9989318521683403E-2"/>
      </patternFill>
    </fill>
    <fill>
      <patternFill patternType="solid">
        <fgColor theme="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right style="thick">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auto="1"/>
      </right>
      <top/>
      <bottom/>
      <diagonal/>
    </border>
    <border>
      <left/>
      <right/>
      <top/>
      <bottom style="medium">
        <color auto="1"/>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auto="1"/>
      </bottom>
      <diagonal/>
    </border>
    <border>
      <left/>
      <right/>
      <top style="thick">
        <color indexed="64"/>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s>
  <cellStyleXfs count="2">
    <xf numFmtId="0" fontId="0" fillId="0" borderId="0"/>
    <xf numFmtId="9" fontId="9" fillId="0" borderId="0" applyFont="0" applyFill="0" applyBorder="0" applyAlignment="0" applyProtection="0"/>
  </cellStyleXfs>
  <cellXfs count="241">
    <xf numFmtId="0" fontId="0" fillId="0" borderId="0" xfId="0"/>
    <xf numFmtId="0" fontId="0" fillId="0" borderId="1" xfId="0" applyBorder="1"/>
    <xf numFmtId="0" fontId="0" fillId="0" borderId="0" xfId="0" applyAlignment="1">
      <alignment horizontal="center" vertical="center"/>
    </xf>
    <xf numFmtId="0" fontId="3" fillId="0" borderId="0" xfId="0" applyFont="1"/>
    <xf numFmtId="0" fontId="0" fillId="0" borderId="5" xfId="0" applyBorder="1"/>
    <xf numFmtId="164" fontId="0" fillId="0" borderId="0" xfId="0" applyNumberFormat="1"/>
    <xf numFmtId="0" fontId="0" fillId="0" borderId="3" xfId="0" applyBorder="1"/>
    <xf numFmtId="0" fontId="5" fillId="0" borderId="0" xfId="0" applyFont="1"/>
    <xf numFmtId="0" fontId="0" fillId="5" borderId="6" xfId="0" applyFill="1" applyBorder="1"/>
    <xf numFmtId="0" fontId="0" fillId="5" borderId="7" xfId="0" applyFill="1" applyBorder="1"/>
    <xf numFmtId="0" fontId="0" fillId="5" borderId="7" xfId="0" applyFill="1" applyBorder="1" applyAlignment="1">
      <alignment horizontal="center" vertical="center"/>
    </xf>
    <xf numFmtId="0" fontId="0" fillId="5" borderId="8" xfId="0" applyFill="1" applyBorder="1"/>
    <xf numFmtId="0" fontId="0" fillId="6" borderId="0" xfId="0" applyFill="1"/>
    <xf numFmtId="0" fontId="0" fillId="0" borderId="9" xfId="0" applyBorder="1"/>
    <xf numFmtId="0" fontId="3" fillId="0" borderId="0" xfId="0" applyFont="1" applyAlignment="1">
      <alignment horizontal="center" vertical="center"/>
    </xf>
    <xf numFmtId="0" fontId="0" fillId="0" borderId="11" xfId="0" applyBorder="1"/>
    <xf numFmtId="0" fontId="3" fillId="0" borderId="0" xfId="0" applyFont="1" applyAlignment="1">
      <alignment horizontal="center" vertical="center" wrapText="1"/>
    </xf>
    <xf numFmtId="0" fontId="0" fillId="8" borderId="0" xfId="0" applyFill="1"/>
    <xf numFmtId="0" fontId="0" fillId="8" borderId="0" xfId="0" applyFill="1" applyAlignment="1">
      <alignment horizontal="center" vertical="center"/>
    </xf>
    <xf numFmtId="0" fontId="6" fillId="3" borderId="1" xfId="0" applyFont="1" applyFill="1" applyBorder="1" applyAlignment="1">
      <alignment horizontal="center"/>
    </xf>
    <xf numFmtId="0" fontId="6" fillId="0" borderId="0" xfId="0" applyFont="1"/>
    <xf numFmtId="0" fontId="6" fillId="0" borderId="0" xfId="0" applyFont="1" applyAlignment="1">
      <alignment wrapText="1"/>
    </xf>
    <xf numFmtId="0" fontId="6" fillId="5" borderId="6" xfId="0" applyFont="1" applyFill="1" applyBorder="1"/>
    <xf numFmtId="0" fontId="6" fillId="0" borderId="0" xfId="0" applyFont="1" applyAlignment="1">
      <alignment horizontal="center" vertical="center"/>
    </xf>
    <xf numFmtId="0" fontId="6" fillId="0" borderId="3" xfId="0" applyFont="1" applyBorder="1"/>
    <xf numFmtId="0" fontId="6" fillId="8" borderId="0" xfId="0" applyFont="1" applyFill="1"/>
    <xf numFmtId="0" fontId="6" fillId="8" borderId="0" xfId="0" applyFont="1" applyFill="1" applyAlignment="1">
      <alignment horizontal="center" vertical="center"/>
    </xf>
    <xf numFmtId="0" fontId="6" fillId="5" borderId="7" xfId="0" applyFont="1" applyFill="1" applyBorder="1"/>
    <xf numFmtId="0" fontId="6" fillId="5" borderId="7" xfId="0" applyFont="1" applyFill="1" applyBorder="1" applyAlignment="1">
      <alignment horizontal="center" vertical="center"/>
    </xf>
    <xf numFmtId="0" fontId="4" fillId="10" borderId="0" xfId="0" applyFont="1" applyFill="1"/>
    <xf numFmtId="0" fontId="5" fillId="10" borderId="0" xfId="0" applyFont="1" applyFill="1"/>
    <xf numFmtId="165" fontId="0" fillId="0" borderId="0" xfId="0" applyNumberFormat="1"/>
    <xf numFmtId="0" fontId="0" fillId="11" borderId="6" xfId="0" applyFill="1" applyBorder="1"/>
    <xf numFmtId="0" fontId="0" fillId="11" borderId="7" xfId="0" applyFill="1" applyBorder="1"/>
    <xf numFmtId="0" fontId="0" fillId="11" borderId="7" xfId="0" applyFill="1" applyBorder="1" applyAlignment="1">
      <alignment horizontal="center" vertical="center"/>
    </xf>
    <xf numFmtId="0" fontId="0" fillId="11" borderId="8" xfId="0" applyFill="1" applyBorder="1"/>
    <xf numFmtId="0" fontId="0" fillId="12" borderId="0" xfId="0" applyFill="1"/>
    <xf numFmtId="0" fontId="0" fillId="13" borderId="0" xfId="0" applyFill="1"/>
    <xf numFmtId="0" fontId="0" fillId="12" borderId="0" xfId="0" applyFill="1" applyAlignment="1">
      <alignment horizontal="center" vertical="center"/>
    </xf>
    <xf numFmtId="0" fontId="0" fillId="14" borderId="0" xfId="0" applyFill="1"/>
    <xf numFmtId="0" fontId="0" fillId="0" borderId="2" xfId="0" applyBorder="1"/>
    <xf numFmtId="0" fontId="10" fillId="4" borderId="3" xfId="0" applyFont="1" applyFill="1" applyBorder="1"/>
    <xf numFmtId="0" fontId="0" fillId="4" borderId="3" xfId="0" applyFill="1" applyBorder="1" applyAlignment="1">
      <alignment horizontal="center"/>
    </xf>
    <xf numFmtId="0" fontId="0" fillId="15" borderId="0" xfId="0" applyFill="1"/>
    <xf numFmtId="0" fontId="0" fillId="15" borderId="0" xfId="0" applyFill="1" applyAlignment="1">
      <alignment wrapText="1"/>
    </xf>
    <xf numFmtId="0" fontId="0" fillId="15" borderId="0" xfId="0" applyFill="1" applyAlignment="1">
      <alignment horizontal="center" vertical="center" wrapText="1"/>
    </xf>
    <xf numFmtId="0" fontId="0" fillId="15" borderId="0" xfId="0" applyFill="1" applyAlignment="1">
      <alignment horizontal="center" wrapText="1"/>
    </xf>
    <xf numFmtId="10" fontId="0" fillId="0" borderId="0" xfId="0" applyNumberFormat="1"/>
    <xf numFmtId="0" fontId="5" fillId="0" borderId="0" xfId="0" applyFont="1" applyAlignment="1">
      <alignment horizontal="center" vertical="center" wrapText="1"/>
    </xf>
    <xf numFmtId="0" fontId="0" fillId="9" borderId="0" xfId="0" applyFill="1" applyAlignment="1">
      <alignment horizontal="center" vertical="center"/>
    </xf>
    <xf numFmtId="9" fontId="0" fillId="0" borderId="0" xfId="0" applyNumberFormat="1"/>
    <xf numFmtId="9" fontId="6" fillId="0" borderId="0" xfId="0" applyNumberFormat="1" applyFont="1"/>
    <xf numFmtId="9" fontId="6" fillId="0" borderId="0" xfId="0" applyNumberFormat="1" applyFont="1" applyAlignment="1">
      <alignment horizontal="center" vertical="center"/>
    </xf>
    <xf numFmtId="0" fontId="6" fillId="5" borderId="8" xfId="0" applyFont="1" applyFill="1" applyBorder="1"/>
    <xf numFmtId="0" fontId="6" fillId="0" borderId="11" xfId="0" applyFont="1" applyBorder="1"/>
    <xf numFmtId="9" fontId="6" fillId="0" borderId="11" xfId="0" applyNumberFormat="1" applyFont="1" applyBorder="1"/>
    <xf numFmtId="0" fontId="0" fillId="18" borderId="0" xfId="0" applyFill="1"/>
    <xf numFmtId="0" fontId="0" fillId="19" borderId="0" xfId="0" applyFill="1"/>
    <xf numFmtId="164" fontId="6" fillId="0" borderId="0" xfId="0" applyNumberFormat="1" applyFont="1"/>
    <xf numFmtId="9" fontId="0" fillId="0" borderId="0" xfId="0" applyNumberFormat="1" applyAlignment="1">
      <alignment horizontal="center" vertical="center"/>
    </xf>
    <xf numFmtId="9" fontId="0" fillId="0" borderId="11" xfId="0" applyNumberFormat="1" applyBorder="1"/>
    <xf numFmtId="49" fontId="0" fillId="0" borderId="0" xfId="0" applyNumberFormat="1" applyAlignment="1">
      <alignment horizontal="center" vertical="center"/>
    </xf>
    <xf numFmtId="0" fontId="3" fillId="0" borderId="1" xfId="0" applyFont="1" applyBorder="1"/>
    <xf numFmtId="0" fontId="3" fillId="0" borderId="1" xfId="0" applyFont="1" applyBorder="1" applyAlignment="1">
      <alignment wrapText="1"/>
    </xf>
    <xf numFmtId="0" fontId="3" fillId="0" borderId="21" xfId="0" applyFont="1" applyBorder="1" applyAlignment="1">
      <alignment horizontal="center"/>
    </xf>
    <xf numFmtId="0" fontId="3" fillId="0" borderId="21" xfId="0" applyFont="1" applyBorder="1" applyAlignment="1">
      <alignment horizontal="center" wrapText="1"/>
    </xf>
    <xf numFmtId="0" fontId="3" fillId="0" borderId="21" xfId="0" applyFont="1" applyBorder="1" applyAlignment="1">
      <alignment horizontal="center" vertical="center" wrapText="1"/>
    </xf>
    <xf numFmtId="0" fontId="0" fillId="20" borderId="1" xfId="0" applyFill="1" applyBorder="1" applyAlignment="1">
      <alignment horizontal="center" vertical="center"/>
    </xf>
    <xf numFmtId="9" fontId="0" fillId="0" borderId="1" xfId="1" applyFont="1" applyBorder="1" applyAlignment="1">
      <alignment horizontal="center" vertical="center" wrapText="1"/>
    </xf>
    <xf numFmtId="49" fontId="0" fillId="0" borderId="0" xfId="0" applyNumberFormat="1" applyAlignment="1">
      <alignment horizontal="center"/>
    </xf>
    <xf numFmtId="0" fontId="0" fillId="12" borderId="15" xfId="0" applyFill="1" applyBorder="1" applyAlignment="1">
      <alignment horizontal="center" wrapText="1"/>
    </xf>
    <xf numFmtId="0" fontId="6" fillId="11" borderId="3" xfId="0" applyFont="1" applyFill="1" applyBorder="1"/>
    <xf numFmtId="0" fontId="0" fillId="12" borderId="15" xfId="0" applyFill="1" applyBorder="1"/>
    <xf numFmtId="0" fontId="0" fillId="12" borderId="15" xfId="0" applyFill="1" applyBorder="1" applyAlignment="1">
      <alignment horizontal="center" vertical="center"/>
    </xf>
    <xf numFmtId="0" fontId="0" fillId="0" borderId="15" xfId="0" applyBorder="1"/>
    <xf numFmtId="0" fontId="0" fillId="11" borderId="5" xfId="0" applyFill="1" applyBorder="1"/>
    <xf numFmtId="0" fontId="0" fillId="21" borderId="0" xfId="0" applyFill="1"/>
    <xf numFmtId="0" fontId="3" fillId="21" borderId="0" xfId="0" applyFont="1" applyFill="1" applyAlignment="1">
      <alignment horizontal="center"/>
    </xf>
    <xf numFmtId="0" fontId="0" fillId="21" borderId="0" xfId="0" applyFill="1" applyAlignment="1">
      <alignment horizontal="center" vertical="center"/>
    </xf>
    <xf numFmtId="0" fontId="0" fillId="21" borderId="0" xfId="0" applyFill="1" applyAlignment="1">
      <alignment horizontal="center"/>
    </xf>
    <xf numFmtId="9" fontId="0" fillId="0" borderId="5" xfId="0" applyNumberFormat="1" applyBorder="1"/>
    <xf numFmtId="9" fontId="0" fillId="0" borderId="11" xfId="0" applyNumberFormat="1" applyBorder="1" applyAlignment="1">
      <alignment horizontal="center" vertical="center"/>
    </xf>
    <xf numFmtId="0" fontId="12" fillId="0" borderId="0" xfId="0" applyFont="1" applyAlignment="1">
      <alignment wrapText="1"/>
    </xf>
    <xf numFmtId="0" fontId="5" fillId="0" borderId="0" xfId="0" applyFont="1" applyAlignment="1">
      <alignment horizontal="center" wrapText="1"/>
    </xf>
    <xf numFmtId="0" fontId="0" fillId="8" borderId="0" xfId="0" applyFill="1" applyAlignment="1">
      <alignment horizontal="center" wrapText="1"/>
    </xf>
    <xf numFmtId="0" fontId="0" fillId="8" borderId="0" xfId="0" applyFill="1" applyAlignment="1">
      <alignment horizontal="center" vertical="center" wrapText="1"/>
    </xf>
    <xf numFmtId="0" fontId="0" fillId="18" borderId="15" xfId="0" applyFill="1" applyBorder="1"/>
    <xf numFmtId="0" fontId="0" fillId="0" borderId="0" xfId="0" applyAlignment="1">
      <alignment vertical="center" wrapText="1"/>
    </xf>
    <xf numFmtId="0" fontId="0" fillId="0" borderId="28" xfId="0" applyBorder="1" applyAlignment="1">
      <alignment wrapText="1"/>
    </xf>
    <xf numFmtId="0" fontId="0" fillId="22" borderId="6" xfId="0" applyFill="1" applyBorder="1"/>
    <xf numFmtId="0" fontId="0" fillId="22" borderId="7" xfId="0" applyFill="1" applyBorder="1"/>
    <xf numFmtId="0" fontId="0" fillId="22" borderId="7" xfId="0" applyFill="1" applyBorder="1" applyAlignment="1">
      <alignment horizontal="center" vertical="center"/>
    </xf>
    <xf numFmtId="0" fontId="0" fillId="22" borderId="8" xfId="0" applyFill="1" applyBorder="1"/>
    <xf numFmtId="49" fontId="0" fillId="8" borderId="0" xfId="0" applyNumberFormat="1" applyFill="1" applyAlignment="1">
      <alignment horizontal="center" vertical="center"/>
    </xf>
    <xf numFmtId="0" fontId="0" fillId="23" borderId="0" xfId="0" applyFill="1"/>
    <xf numFmtId="165" fontId="0" fillId="0" borderId="11" xfId="0" applyNumberFormat="1" applyBorder="1"/>
    <xf numFmtId="0" fontId="0" fillId="24" borderId="0" xfId="0" applyFill="1" applyAlignment="1">
      <alignment horizontal="center" wrapText="1"/>
    </xf>
    <xf numFmtId="165" fontId="0" fillId="24" borderId="0" xfId="0" applyNumberFormat="1" applyFill="1"/>
    <xf numFmtId="0" fontId="0" fillId="24" borderId="0" xfId="0" applyFill="1"/>
    <xf numFmtId="0" fontId="0" fillId="24" borderId="0" xfId="0" applyFill="1" applyAlignment="1">
      <alignment horizontal="center" vertical="center"/>
    </xf>
    <xf numFmtId="0" fontId="0" fillId="6" borderId="0" xfId="0" applyFill="1" applyAlignment="1">
      <alignment horizontal="center" vertical="center"/>
    </xf>
    <xf numFmtId="0" fontId="10" fillId="0" borderId="0" xfId="0" applyFont="1"/>
    <xf numFmtId="0" fontId="6" fillId="11" borderId="0" xfId="0" applyFont="1" applyFill="1"/>
    <xf numFmtId="0" fontId="0" fillId="21" borderId="0" xfId="0" applyFill="1" applyAlignment="1">
      <alignment horizontal="center" vertical="center" wrapText="1"/>
    </xf>
    <xf numFmtId="0" fontId="0" fillId="21" borderId="0" xfId="0" applyFill="1" applyAlignment="1">
      <alignment horizontal="center" wrapText="1"/>
    </xf>
    <xf numFmtId="0" fontId="0" fillId="0" borderId="3" xfId="0" applyBorder="1" applyAlignment="1">
      <alignment horizontal="center" vertical="center"/>
    </xf>
    <xf numFmtId="0" fontId="3" fillId="0" borderId="0" xfId="0" applyFont="1" applyAlignment="1">
      <alignment horizontal="left" vertical="center"/>
    </xf>
    <xf numFmtId="0" fontId="0" fillId="3" borderId="5" xfId="0" applyFill="1" applyBorder="1"/>
    <xf numFmtId="0" fontId="0" fillId="3" borderId="3" xfId="0" applyFill="1" applyBorder="1"/>
    <xf numFmtId="0" fontId="6" fillId="3" borderId="1" xfId="0" applyFont="1" applyFill="1" applyBorder="1"/>
    <xf numFmtId="0" fontId="2" fillId="25" borderId="0" xfId="0" applyFont="1" applyFill="1"/>
    <xf numFmtId="0" fontId="2" fillId="25" borderId="0" xfId="0" applyFont="1" applyFill="1" applyAlignment="1">
      <alignment horizontal="left" vertical="center"/>
    </xf>
    <xf numFmtId="0" fontId="0" fillId="25" borderId="0" xfId="0" applyFill="1" applyAlignment="1">
      <alignment horizontal="left" vertical="center"/>
    </xf>
    <xf numFmtId="0" fontId="3" fillId="25" borderId="0" xfId="0" applyFont="1" applyFill="1" applyAlignment="1">
      <alignment horizontal="right"/>
    </xf>
    <xf numFmtId="0" fontId="0" fillId="26" borderId="1" xfId="0" applyFill="1" applyBorder="1"/>
    <xf numFmtId="0" fontId="3" fillId="25" borderId="0" xfId="0" applyFont="1" applyFill="1"/>
    <xf numFmtId="0" fontId="0" fillId="27" borderId="1" xfId="0" applyFill="1" applyBorder="1" applyAlignment="1">
      <alignment horizontal="center"/>
    </xf>
    <xf numFmtId="0" fontId="15" fillId="2" borderId="0" xfId="0" applyFont="1" applyFill="1" applyAlignment="1">
      <alignment horizontal="center"/>
    </xf>
    <xf numFmtId="0" fontId="15" fillId="2" borderId="0" xfId="0" applyFont="1" applyFill="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16" fillId="0" borderId="0" xfId="0" applyFont="1" applyAlignment="1">
      <alignment horizontal="center" vertical="center"/>
    </xf>
    <xf numFmtId="9" fontId="0" fillId="0" borderId="5" xfId="0" applyNumberFormat="1" applyBorder="1" applyAlignment="1">
      <alignment horizontal="center" vertical="center"/>
    </xf>
    <xf numFmtId="0" fontId="5" fillId="25" borderId="1" xfId="0" applyFont="1" applyFill="1" applyBorder="1"/>
    <xf numFmtId="0" fontId="0" fillId="25" borderId="5" xfId="0" applyFill="1" applyBorder="1" applyAlignment="1">
      <alignment horizontal="center" vertical="center"/>
    </xf>
    <xf numFmtId="0" fontId="17" fillId="0" borderId="0" xfId="0" applyFont="1"/>
    <xf numFmtId="164" fontId="0" fillId="6" borderId="0" xfId="0" applyNumberFormat="1" applyFill="1"/>
    <xf numFmtId="0" fontId="0" fillId="0" borderId="31" xfId="0" applyBorder="1"/>
    <xf numFmtId="0" fontId="0" fillId="12" borderId="0" xfId="0" applyFill="1" applyAlignment="1">
      <alignment horizontal="center" vertical="center" wrapText="1"/>
    </xf>
    <xf numFmtId="0" fontId="0" fillId="11" borderId="0" xfId="0" applyFill="1" applyAlignment="1">
      <alignment horizontal="center" vertical="center" wrapText="1"/>
    </xf>
    <xf numFmtId="0" fontId="6" fillId="11" borderId="0" xfId="0" applyFont="1" applyFill="1" applyAlignment="1">
      <alignment horizontal="center" wrapText="1"/>
    </xf>
    <xf numFmtId="0" fontId="0" fillId="12" borderId="7" xfId="0" applyFill="1" applyBorder="1" applyAlignment="1">
      <alignment horizontal="center" vertical="center" wrapText="1"/>
    </xf>
    <xf numFmtId="0" fontId="0" fillId="0" borderId="0" xfId="0" applyAlignment="1">
      <alignment horizontal="center" wrapText="1"/>
    </xf>
    <xf numFmtId="0" fontId="6" fillId="0" borderId="0" xfId="0" applyFont="1" applyAlignment="1">
      <alignment horizontal="center" vertical="center" wrapText="1"/>
    </xf>
    <xf numFmtId="0" fontId="6" fillId="7" borderId="0" xfId="0" applyFon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0" fontId="0" fillId="12" borderId="0" xfId="0" applyFill="1" applyAlignment="1">
      <alignment horizontal="center" wrapText="1"/>
    </xf>
    <xf numFmtId="0" fontId="2" fillId="0" borderId="0" xfId="0" applyFont="1" applyAlignment="1">
      <alignment horizontal="center"/>
    </xf>
    <xf numFmtId="0" fontId="2" fillId="0" borderId="0" xfId="0" applyFont="1" applyAlignment="1">
      <alignment horizontal="center" wrapText="1"/>
    </xf>
    <xf numFmtId="0" fontId="0" fillId="3" borderId="1" xfId="0" applyFill="1" applyBorder="1" applyAlignment="1">
      <alignment horizont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center"/>
    </xf>
    <xf numFmtId="0" fontId="0" fillId="3" borderId="0" xfId="0" applyFill="1" applyAlignment="1">
      <alignment horizontal="center" vertical="center" wrapText="1"/>
    </xf>
    <xf numFmtId="0" fontId="0" fillId="0" borderId="0" xfId="0" applyAlignment="1">
      <alignment horizontal="right" vertical="center"/>
    </xf>
    <xf numFmtId="0" fontId="0" fillId="0" borderId="0" xfId="0" applyAlignment="1">
      <alignment horizontal="center" vertical="top" wrapText="1"/>
    </xf>
    <xf numFmtId="0" fontId="6" fillId="0" borderId="0" xfId="0" applyFont="1" applyAlignment="1">
      <alignment horizontal="center" wrapText="1"/>
    </xf>
    <xf numFmtId="0" fontId="0" fillId="0" borderId="0" xfId="0" applyAlignment="1">
      <alignment wrapText="1"/>
    </xf>
    <xf numFmtId="0" fontId="0" fillId="0" borderId="29" xfId="0" applyBorder="1" applyAlignment="1">
      <alignment horizontal="center"/>
    </xf>
    <xf numFmtId="0" fontId="0" fillId="0" borderId="31" xfId="0" applyBorder="1" applyAlignment="1">
      <alignment horizontal="center"/>
    </xf>
    <xf numFmtId="0" fontId="0" fillId="0" borderId="0" xfId="0" applyAlignment="1">
      <alignment horizontal="center" vertical="center" wrapText="1"/>
    </xf>
    <xf numFmtId="0" fontId="0" fillId="17" borderId="0" xfId="0" applyFill="1" applyAlignment="1">
      <alignment horizontal="center" vertical="center" wrapText="1"/>
    </xf>
    <xf numFmtId="0" fontId="5" fillId="10" borderId="6" xfId="0" applyFont="1" applyFill="1" applyBorder="1" applyAlignment="1">
      <alignment vertical="center" wrapText="1"/>
    </xf>
    <xf numFmtId="0" fontId="5" fillId="10" borderId="7" xfId="0" applyFont="1" applyFill="1" applyBorder="1" applyAlignment="1">
      <alignment vertical="center" wrapText="1"/>
    </xf>
    <xf numFmtId="0" fontId="5" fillId="10" borderId="8" xfId="0" applyFont="1" applyFill="1" applyBorder="1" applyAlignment="1">
      <alignment vertical="center" wrapText="1"/>
    </xf>
    <xf numFmtId="0" fontId="0" fillId="0" borderId="12" xfId="0" applyBorder="1" applyAlignment="1">
      <alignment horizontal="center" vertical="center" wrapText="1"/>
    </xf>
    <xf numFmtId="9" fontId="3" fillId="0" borderId="0" xfId="0" applyNumberFormat="1" applyFont="1" applyAlignment="1">
      <alignment horizontal="center" vertical="center"/>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0" fillId="3" borderId="1" xfId="0" applyFill="1" applyBorder="1" applyAlignment="1">
      <alignment horizontal="center"/>
    </xf>
    <xf numFmtId="0" fontId="3" fillId="0" borderId="0" xfId="0" applyFont="1" applyAlignment="1">
      <alignment horizontal="left" wrapText="1"/>
    </xf>
    <xf numFmtId="0" fontId="0" fillId="5" borderId="0" xfId="0" applyFill="1" applyAlignment="1">
      <alignment horizontal="center" vertical="center" wrapText="1"/>
    </xf>
    <xf numFmtId="9" fontId="3" fillId="0" borderId="23" xfId="0" applyNumberFormat="1" applyFont="1" applyBorder="1" applyAlignment="1">
      <alignment horizontal="center" vertical="center" wrapText="1"/>
    </xf>
    <xf numFmtId="9" fontId="3" fillId="0" borderId="24" xfId="0" applyNumberFormat="1" applyFont="1" applyBorder="1" applyAlignment="1">
      <alignment horizontal="center" vertical="center" wrapText="1"/>
    </xf>
    <xf numFmtId="9" fontId="3" fillId="0" borderId="25" xfId="0" applyNumberFormat="1" applyFont="1" applyBorder="1" applyAlignment="1">
      <alignment horizontal="center" vertical="center" wrapText="1"/>
    </xf>
    <xf numFmtId="9" fontId="3" fillId="0" borderId="26" xfId="0" applyNumberFormat="1" applyFont="1" applyBorder="1" applyAlignment="1">
      <alignment horizontal="center" vertical="center" wrapText="1"/>
    </xf>
    <xf numFmtId="0" fontId="6" fillId="9" borderId="0" xfId="0" applyFont="1" applyFill="1" applyAlignment="1">
      <alignment horizontal="center" vertical="center" wrapText="1"/>
    </xf>
    <xf numFmtId="0" fontId="6" fillId="0" borderId="0" xfId="0" applyFont="1" applyAlignment="1">
      <alignment horizontal="center" wrapText="1"/>
    </xf>
    <xf numFmtId="0" fontId="6" fillId="0" borderId="12" xfId="0" applyFont="1" applyBorder="1" applyAlignment="1">
      <alignment horizontal="center" wrapText="1"/>
    </xf>
    <xf numFmtId="0" fontId="0" fillId="0" borderId="0" xfId="0" applyAlignment="1">
      <alignment horizontal="right" vertical="center" wrapText="1"/>
    </xf>
    <xf numFmtId="0" fontId="0" fillId="0" borderId="0" xfId="0" applyAlignment="1">
      <alignment horizontal="center" wrapText="1"/>
    </xf>
    <xf numFmtId="0" fontId="15" fillId="2" borderId="4" xfId="0" applyFont="1" applyFill="1" applyBorder="1" applyAlignment="1">
      <alignment horizontal="center" wrapText="1"/>
    </xf>
    <xf numFmtId="0" fontId="0" fillId="0" borderId="0" xfId="0" applyAlignment="1">
      <alignment horizontal="left" vertical="center" wrapText="1"/>
    </xf>
    <xf numFmtId="0" fontId="3" fillId="0" borderId="0" xfId="0" applyFont="1" applyAlignment="1">
      <alignment horizontal="right" vertical="center"/>
    </xf>
    <xf numFmtId="0" fontId="3" fillId="0" borderId="10" xfId="0" applyFont="1" applyBorder="1" applyAlignment="1">
      <alignment horizontal="right" vertical="center"/>
    </xf>
    <xf numFmtId="0" fontId="3" fillId="0" borderId="9" xfId="0" applyFont="1" applyBorder="1" applyAlignment="1">
      <alignment horizontal="right" vertical="center"/>
    </xf>
    <xf numFmtId="0" fontId="3" fillId="0" borderId="22" xfId="0" applyFont="1" applyBorder="1" applyAlignment="1">
      <alignment horizontal="right" vertical="center"/>
    </xf>
    <xf numFmtId="0" fontId="6"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xf>
    <xf numFmtId="0" fontId="0" fillId="16" borderId="0" xfId="0" applyFill="1" applyAlignment="1">
      <alignment horizontal="center" vertical="center" wrapText="1"/>
    </xf>
    <xf numFmtId="0" fontId="2" fillId="0" borderId="0" xfId="0" applyFont="1" applyAlignment="1">
      <alignment horizontal="center"/>
    </xf>
    <xf numFmtId="0" fontId="0" fillId="28" borderId="0" xfId="0" applyFill="1" applyAlignment="1">
      <alignment horizontal="center" vertical="center" wrapText="1"/>
    </xf>
    <xf numFmtId="0" fontId="6" fillId="7" borderId="0" xfId="0" applyFont="1" applyFill="1" applyAlignment="1">
      <alignment horizontal="center" vertical="center" wrapText="1"/>
    </xf>
    <xf numFmtId="0" fontId="0" fillId="0" borderId="10" xfId="0" applyBorder="1" applyAlignment="1">
      <alignment horizontal="right" vertical="center" wrapText="1"/>
    </xf>
    <xf numFmtId="0" fontId="7" fillId="0" borderId="0" xfId="0" applyFont="1" applyAlignment="1">
      <alignment horizontal="left"/>
    </xf>
    <xf numFmtId="0" fontId="2" fillId="0" borderId="0" xfId="0" applyFont="1" applyAlignment="1">
      <alignment horizontal="left" wrapText="1"/>
    </xf>
    <xf numFmtId="0" fontId="3" fillId="0" borderId="0" xfId="0" applyFont="1" applyAlignment="1">
      <alignment horizontal="left"/>
    </xf>
    <xf numFmtId="0" fontId="0" fillId="0" borderId="0" xfId="0" applyAlignment="1">
      <alignment horizontal="center" vertical="top" wrapText="1"/>
    </xf>
    <xf numFmtId="0" fontId="0" fillId="9" borderId="0" xfId="0" applyFill="1" applyAlignment="1">
      <alignment horizontal="center" vertical="center" wrapText="1"/>
    </xf>
    <xf numFmtId="0" fontId="6" fillId="0" borderId="0" xfId="0" applyFont="1" applyAlignment="1">
      <alignment vertical="center" wrapText="1"/>
    </xf>
    <xf numFmtId="0" fontId="0" fillId="3" borderId="0" xfId="0" applyFill="1" applyAlignment="1">
      <alignment horizontal="center" vertical="center" wrapText="1"/>
    </xf>
    <xf numFmtId="0" fontId="0" fillId="0" borderId="12" xfId="0" applyBorder="1" applyAlignment="1">
      <alignment horizontal="right" vertical="center" wrapText="1"/>
    </xf>
    <xf numFmtId="0" fontId="0" fillId="0" borderId="0" xfId="0" applyAlignment="1">
      <alignment horizontal="right" vertical="center"/>
    </xf>
    <xf numFmtId="0" fontId="1" fillId="2" borderId="0" xfId="0" applyFont="1" applyFill="1" applyAlignment="1">
      <alignment horizontal="center" wrapText="1"/>
    </xf>
    <xf numFmtId="0" fontId="0" fillId="0" borderId="0" xfId="0" applyAlignment="1">
      <alignment horizontal="center"/>
    </xf>
    <xf numFmtId="0" fontId="3" fillId="0" borderId="20" xfId="0" applyFont="1" applyBorder="1" applyAlignment="1">
      <alignment horizontal="center"/>
    </xf>
    <xf numFmtId="0" fontId="0" fillId="0" borderId="15" xfId="0" applyBorder="1" applyAlignment="1">
      <alignment horizontal="center" vertical="center" wrapText="1"/>
    </xf>
    <xf numFmtId="0" fontId="6" fillId="0" borderId="0" xfId="0" applyFont="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0" fillId="12" borderId="0" xfId="0" applyFill="1" applyAlignment="1">
      <alignment horizont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8" xfId="0" applyFill="1" applyBorder="1" applyAlignment="1">
      <alignment horizontal="center" vertical="center" wrapText="1"/>
    </xf>
    <xf numFmtId="0" fontId="7" fillId="5" borderId="7"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wrapText="1"/>
    </xf>
    <xf numFmtId="0" fontId="0" fillId="0" borderId="14" xfId="0" applyBorder="1" applyAlignment="1">
      <alignment wrapText="1"/>
    </xf>
    <xf numFmtId="0" fontId="0" fillId="5" borderId="0" xfId="0" applyFill="1" applyAlignment="1">
      <alignment horizontal="center" wrapText="1"/>
    </xf>
    <xf numFmtId="0" fontId="0" fillId="0" borderId="29" xfId="0" applyBorder="1" applyAlignment="1">
      <alignment horizontal="center" wrapText="1"/>
    </xf>
    <xf numFmtId="0" fontId="0" fillId="0" borderId="31" xfId="0" applyBorder="1" applyAlignment="1">
      <alignment horizontal="center" wrapText="1"/>
    </xf>
    <xf numFmtId="9" fontId="6" fillId="0" borderId="13" xfId="0" applyNumberFormat="1" applyFont="1" applyBorder="1" applyAlignment="1">
      <alignment vertical="center"/>
    </xf>
    <xf numFmtId="9" fontId="6" fillId="0" borderId="14" xfId="0" applyNumberFormat="1" applyFont="1" applyBorder="1" applyAlignment="1">
      <alignment vertical="center"/>
    </xf>
    <xf numFmtId="0" fontId="0" fillId="12" borderId="0" xfId="0" applyFill="1" applyAlignment="1">
      <alignment horizontal="center" vertical="center" wrapText="1"/>
    </xf>
    <xf numFmtId="0" fontId="0" fillId="11" borderId="0" xfId="0" applyFill="1" applyAlignment="1">
      <alignment horizontal="center" vertical="center" wrapText="1"/>
    </xf>
    <xf numFmtId="0" fontId="0" fillId="12" borderId="16" xfId="0" applyFill="1" applyBorder="1" applyAlignment="1">
      <alignment horizontal="center" vertical="center" wrapText="1"/>
    </xf>
    <xf numFmtId="0" fontId="0" fillId="12" borderId="15" xfId="0" applyFill="1" applyBorder="1" applyAlignment="1">
      <alignment horizontal="center" vertical="center" wrapText="1"/>
    </xf>
    <xf numFmtId="0" fontId="0" fillId="12" borderId="17" xfId="0" applyFill="1" applyBorder="1" applyAlignment="1">
      <alignment horizontal="center" vertical="center" wrapText="1"/>
    </xf>
    <xf numFmtId="0" fontId="0" fillId="12" borderId="18" xfId="0" applyFill="1" applyBorder="1" applyAlignment="1">
      <alignment horizontal="center" vertical="center" wrapText="1"/>
    </xf>
    <xf numFmtId="0" fontId="0" fillId="12" borderId="4" xfId="0" applyFill="1" applyBorder="1" applyAlignment="1">
      <alignment horizontal="center" vertical="center" wrapText="1"/>
    </xf>
    <xf numFmtId="0" fontId="0" fillId="12" borderId="19" xfId="0" applyFill="1" applyBorder="1" applyAlignment="1">
      <alignment horizontal="center" vertical="center" wrapText="1"/>
    </xf>
    <xf numFmtId="0" fontId="6" fillId="11" borderId="0" xfId="0" applyFont="1" applyFill="1" applyAlignment="1">
      <alignment horizontal="center" wrapText="1"/>
    </xf>
    <xf numFmtId="0" fontId="6" fillId="11" borderId="27" xfId="0" applyFont="1" applyFill="1" applyBorder="1" applyAlignment="1">
      <alignment horizontal="center" wrapText="1"/>
    </xf>
    <xf numFmtId="0" fontId="0" fillId="0" borderId="12" xfId="0" applyBorder="1" applyAlignment="1">
      <alignment horizontal="center" wrapText="1"/>
    </xf>
    <xf numFmtId="0" fontId="8" fillId="0" borderId="0" xfId="0" applyFont="1" applyAlignment="1">
      <alignment horizontal="center" vertical="center" wrapText="1"/>
    </xf>
    <xf numFmtId="0" fontId="0" fillId="0" borderId="0" xfId="0" applyAlignment="1">
      <alignment vertical="top" wrapText="1"/>
    </xf>
    <xf numFmtId="0" fontId="0" fillId="0" borderId="0" xfId="0" applyAlignment="1">
      <alignment vertical="top"/>
    </xf>
    <xf numFmtId="0" fontId="0" fillId="0" borderId="29" xfId="0" applyBorder="1" applyAlignment="1"/>
    <xf numFmtId="0" fontId="0" fillId="0" borderId="30" xfId="0" applyBorder="1" applyAlignment="1"/>
    <xf numFmtId="0" fontId="0" fillId="0" borderId="31" xfId="0" applyBorder="1" applyAlignment="1"/>
    <xf numFmtId="0" fontId="0" fillId="0" borderId="13" xfId="0" applyBorder="1" applyAlignment="1"/>
    <xf numFmtId="0" fontId="6" fillId="0" borderId="13" xfId="0" applyFont="1" applyBorder="1" applyAlignment="1"/>
    <xf numFmtId="0" fontId="0" fillId="0" borderId="14" xfId="0" applyBorder="1" applyAlignment="1"/>
    <xf numFmtId="0" fontId="6" fillId="0" borderId="14" xfId="0" applyFont="1"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95250</xdr:rowOff>
    </xdr:from>
    <xdr:to>
      <xdr:col>1</xdr:col>
      <xdr:colOff>266700</xdr:colOff>
      <xdr:row>3</xdr:row>
      <xdr:rowOff>104775</xdr:rowOff>
    </xdr:to>
    <xdr:pic>
      <xdr:nvPicPr>
        <xdr:cNvPr id="3" name="Picture 2">
          <a:extLst>
            <a:ext uri="{FF2B5EF4-FFF2-40B4-BE49-F238E27FC236}">
              <a16:creationId xmlns:a16="http://schemas.microsoft.com/office/drawing/2014/main" id="{C749C1EB-4013-4011-B587-C40FB484D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6700" y="95250"/>
          <a:ext cx="609600" cy="581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C247"/>
  <sheetViews>
    <sheetView tabSelected="1" workbookViewId="0">
      <selection activeCell="E241" sqref="E241"/>
    </sheetView>
  </sheetViews>
  <sheetFormatPr defaultRowHeight="15"/>
  <cols>
    <col min="4" max="4" width="13.28515625" customWidth="1"/>
    <col min="5" max="5" width="11.7109375" customWidth="1"/>
    <col min="6" max="6" width="16.28515625" customWidth="1"/>
    <col min="7" max="7" width="10.28515625" customWidth="1"/>
    <col min="8" max="8" width="5.85546875" customWidth="1"/>
    <col min="9" max="9" width="24.7109375" style="2" customWidth="1"/>
    <col min="10" max="10" width="13.85546875" style="2" customWidth="1"/>
    <col min="11" max="11" width="3.28515625" customWidth="1"/>
    <col min="13" max="13" width="3.42578125" customWidth="1"/>
    <col min="15" max="15" width="6.5703125" customWidth="1"/>
  </cols>
  <sheetData>
    <row r="1" spans="1:15" ht="15" customHeight="1">
      <c r="A1" s="196" t="s">
        <v>0</v>
      </c>
      <c r="B1" s="196"/>
      <c r="C1" s="196"/>
      <c r="D1" s="196"/>
      <c r="E1" s="196"/>
      <c r="F1" s="196"/>
      <c r="G1" s="196"/>
      <c r="H1" s="196"/>
      <c r="I1" s="196"/>
      <c r="J1" s="196"/>
      <c r="K1" s="196"/>
      <c r="L1" s="196"/>
      <c r="M1" s="196"/>
      <c r="N1" s="196"/>
      <c r="O1" s="196"/>
    </row>
    <row r="2" spans="1:15" ht="15" customHeight="1">
      <c r="A2" s="196"/>
      <c r="B2" s="196"/>
      <c r="C2" s="196"/>
      <c r="D2" s="196"/>
      <c r="E2" s="196"/>
      <c r="F2" s="196"/>
      <c r="G2" s="196"/>
      <c r="H2" s="196"/>
      <c r="I2" s="196"/>
      <c r="J2" s="196"/>
      <c r="K2" s="196"/>
      <c r="L2" s="196"/>
      <c r="M2" s="196"/>
      <c r="N2" s="196"/>
      <c r="O2" s="196"/>
    </row>
    <row r="3" spans="1:15">
      <c r="A3" s="197"/>
      <c r="B3" s="197"/>
      <c r="C3" s="197"/>
      <c r="D3" s="197"/>
      <c r="E3" s="197"/>
      <c r="F3" s="197"/>
      <c r="G3" s="197"/>
      <c r="H3" s="197"/>
      <c r="I3" s="197"/>
      <c r="K3" s="197"/>
      <c r="L3" s="197"/>
      <c r="M3" s="197"/>
      <c r="N3" s="197"/>
      <c r="O3" s="197"/>
    </row>
    <row r="4" spans="1:15" ht="15.75" thickBot="1"/>
    <row r="5" spans="1:15" ht="16.5" thickTop="1" thickBot="1">
      <c r="A5" s="181" t="s">
        <v>1</v>
      </c>
      <c r="B5" s="181"/>
      <c r="C5" s="181"/>
      <c r="D5" s="181" t="s">
        <v>2</v>
      </c>
      <c r="E5" s="181"/>
      <c r="F5" s="181"/>
      <c r="G5" s="41">
        <f>G32+G87+G109+G137+G155+G185+G202</f>
        <v>245</v>
      </c>
      <c r="J5" s="189" t="s">
        <v>3</v>
      </c>
      <c r="K5" s="189"/>
      <c r="L5" s="189"/>
      <c r="M5" s="142"/>
      <c r="N5" s="42">
        <f>N32+N87+N109+N137+N155+N185+N202</f>
        <v>0</v>
      </c>
    </row>
    <row r="6" spans="1:15" ht="16.5" thickTop="1" thickBot="1">
      <c r="A6" s="181" t="s">
        <v>4</v>
      </c>
      <c r="B6" s="181"/>
      <c r="C6" s="181"/>
      <c r="D6" s="181"/>
      <c r="E6" s="181" t="s">
        <v>2</v>
      </c>
      <c r="F6" s="198"/>
      <c r="G6" s="41">
        <f>G32+G87+G109+G137+G155+G185+G202+H231</f>
        <v>260</v>
      </c>
      <c r="J6" s="189" t="s">
        <v>3</v>
      </c>
      <c r="K6" s="189"/>
      <c r="L6" s="189"/>
      <c r="M6" s="142"/>
      <c r="N6" s="42">
        <f>N32+N83+N146+N151+N180+N104+N190+N218+N124</f>
        <v>0</v>
      </c>
    </row>
    <row r="7" spans="1:15" ht="15.75" thickTop="1">
      <c r="A7" s="143"/>
      <c r="B7" s="143"/>
      <c r="C7" s="143"/>
      <c r="D7" s="143"/>
      <c r="E7" s="143"/>
      <c r="F7" s="143"/>
      <c r="G7" s="101"/>
      <c r="J7" s="141"/>
      <c r="K7" s="141"/>
      <c r="L7" s="141"/>
      <c r="M7" s="142"/>
      <c r="N7" s="142"/>
    </row>
    <row r="8" spans="1:15">
      <c r="A8" s="29" t="s">
        <v>5</v>
      </c>
      <c r="B8" s="30"/>
      <c r="C8" s="30"/>
      <c r="D8" s="30"/>
      <c r="E8" s="30"/>
      <c r="F8" s="30"/>
      <c r="G8" s="30"/>
      <c r="H8" s="30"/>
      <c r="I8" s="30"/>
      <c r="J8" s="30"/>
      <c r="K8" s="30"/>
      <c r="L8" s="30"/>
      <c r="M8" s="30"/>
      <c r="N8" s="30"/>
      <c r="O8" s="30"/>
    </row>
    <row r="9" spans="1:15" ht="33" customHeight="1">
      <c r="A9" s="153" t="s">
        <v>6</v>
      </c>
      <c r="B9" s="154"/>
      <c r="C9" s="154"/>
      <c r="D9" s="154"/>
      <c r="E9" s="154"/>
      <c r="F9" s="154"/>
      <c r="G9" s="154"/>
      <c r="H9" s="154"/>
      <c r="I9" s="154"/>
      <c r="J9" s="154"/>
      <c r="K9" s="154"/>
      <c r="L9" s="154"/>
      <c r="M9" s="154"/>
      <c r="N9" s="154"/>
      <c r="O9" s="155"/>
    </row>
    <row r="10" spans="1:15" ht="23.25" customHeight="1">
      <c r="A10" s="153" t="s">
        <v>7</v>
      </c>
      <c r="B10" s="154"/>
      <c r="C10" s="154"/>
      <c r="D10" s="154"/>
      <c r="E10" s="154"/>
      <c r="F10" s="154"/>
      <c r="G10" s="154"/>
      <c r="H10" s="154"/>
      <c r="I10" s="154"/>
      <c r="J10" s="154"/>
      <c r="K10" s="154"/>
      <c r="L10" s="154"/>
      <c r="M10" s="154"/>
      <c r="N10" s="154"/>
      <c r="O10" s="155"/>
    </row>
    <row r="11" spans="1:15">
      <c r="D11" s="143"/>
      <c r="E11" s="143"/>
      <c r="F11" s="143"/>
      <c r="N11" s="142"/>
    </row>
    <row r="12" spans="1:15" ht="18.75">
      <c r="A12" s="110" t="s">
        <v>8</v>
      </c>
      <c r="B12" s="111"/>
      <c r="C12" s="111"/>
      <c r="D12" s="112"/>
      <c r="E12" s="112"/>
      <c r="F12" s="112"/>
      <c r="G12" s="112"/>
      <c r="H12" s="112"/>
      <c r="I12" s="112"/>
      <c r="J12" s="112"/>
      <c r="K12" s="113" t="s">
        <v>9</v>
      </c>
      <c r="L12" s="114"/>
      <c r="M12" s="115"/>
      <c r="N12" s="113" t="s">
        <v>10</v>
      </c>
      <c r="O12" s="116"/>
    </row>
    <row r="13" spans="1:15">
      <c r="I13" s="172"/>
      <c r="J13" s="172"/>
      <c r="K13" s="172"/>
      <c r="L13" s="172"/>
      <c r="M13" s="172"/>
      <c r="N13" s="172"/>
    </row>
    <row r="14" spans="1:15" ht="30">
      <c r="A14" s="117" t="s">
        <v>11</v>
      </c>
      <c r="B14" s="117"/>
      <c r="C14" s="117"/>
      <c r="D14" s="117" t="s">
        <v>12</v>
      </c>
      <c r="E14" s="117"/>
      <c r="F14" s="117"/>
      <c r="G14" s="117"/>
      <c r="H14" s="117"/>
      <c r="I14" s="118" t="s">
        <v>13</v>
      </c>
      <c r="J14" s="118" t="s">
        <v>14</v>
      </c>
      <c r="K14" s="117"/>
      <c r="L14" s="118"/>
      <c r="M14" s="118"/>
      <c r="N14" s="173" t="s">
        <v>15</v>
      </c>
      <c r="O14" s="173"/>
    </row>
    <row r="15" spans="1:15" ht="12" customHeight="1" thickBot="1">
      <c r="A15" s="119"/>
      <c r="B15" s="119"/>
      <c r="C15" s="119"/>
      <c r="D15" s="119"/>
      <c r="E15" s="119"/>
      <c r="F15" s="119"/>
      <c r="G15" s="119"/>
      <c r="H15" s="119"/>
      <c r="I15" s="120"/>
      <c r="J15" s="120"/>
      <c r="K15" s="119"/>
      <c r="L15" s="120"/>
      <c r="M15" s="120"/>
      <c r="N15" s="120"/>
      <c r="O15" s="120"/>
    </row>
    <row r="16" spans="1:15" ht="86.25" customHeight="1" thickTop="1" thickBot="1">
      <c r="A16" s="174" t="s">
        <v>16</v>
      </c>
      <c r="B16" s="174"/>
      <c r="C16" s="174"/>
      <c r="D16" s="174"/>
      <c r="E16" s="174"/>
      <c r="F16" s="174"/>
      <c r="G16" s="121" t="s">
        <v>17</v>
      </c>
      <c r="H16" s="122">
        <f>D17/G17</f>
        <v>0</v>
      </c>
      <c r="I16" s="145" t="s">
        <v>18</v>
      </c>
      <c r="J16" s="2" t="s">
        <v>19</v>
      </c>
      <c r="M16" s="5"/>
      <c r="N16" s="6"/>
    </row>
    <row r="17" spans="1:15" ht="36.75" customHeight="1" thickBot="1">
      <c r="A17" s="175" t="s">
        <v>20</v>
      </c>
      <c r="B17" s="175"/>
      <c r="C17" s="176"/>
      <c r="D17" s="123"/>
      <c r="E17" s="177" t="s">
        <v>21</v>
      </c>
      <c r="F17" s="178"/>
      <c r="G17" s="124">
        <v>11</v>
      </c>
      <c r="I17" s="145" t="s">
        <v>22</v>
      </c>
      <c r="J17" s="2" t="s">
        <v>23</v>
      </c>
      <c r="K17" s="5"/>
    </row>
    <row r="18" spans="1:15">
      <c r="I18"/>
    </row>
    <row r="19" spans="1:15">
      <c r="A19" s="8" t="s">
        <v>24</v>
      </c>
      <c r="B19" s="9"/>
      <c r="C19" s="9"/>
      <c r="D19" s="9"/>
      <c r="E19" s="9"/>
      <c r="F19" s="9"/>
      <c r="G19" s="9"/>
      <c r="H19" s="9"/>
      <c r="I19" s="9"/>
      <c r="J19" s="10"/>
      <c r="K19" s="9"/>
      <c r="L19" s="9"/>
      <c r="M19" s="9"/>
      <c r="N19" s="9"/>
      <c r="O19" s="11"/>
    </row>
    <row r="20" spans="1:15" ht="15.75" thickBot="1">
      <c r="D20" s="125"/>
      <c r="I20"/>
    </row>
    <row r="21" spans="1:15" ht="85.5" customHeight="1" thickTop="1" thickBot="1">
      <c r="A21" s="179" t="s">
        <v>25</v>
      </c>
      <c r="B21" s="179"/>
      <c r="C21" s="179"/>
      <c r="D21" s="179"/>
      <c r="E21" s="179"/>
      <c r="F21" s="179"/>
      <c r="G21" s="179"/>
      <c r="H21" s="179"/>
      <c r="I21" s="179"/>
      <c r="J21" s="2" t="s">
        <v>19</v>
      </c>
      <c r="L21" s="126"/>
      <c r="N21" s="6"/>
    </row>
    <row r="22" spans="1:15" ht="103.5" customHeight="1" thickTop="1" thickBot="1">
      <c r="A22" s="179"/>
      <c r="B22" s="179"/>
      <c r="C22" s="179"/>
      <c r="D22" s="179"/>
      <c r="E22" s="179"/>
      <c r="F22" s="179"/>
      <c r="G22" s="179"/>
      <c r="H22" s="179"/>
      <c r="I22" s="179"/>
      <c r="J22" s="2" t="s">
        <v>23</v>
      </c>
      <c r="L22" s="126"/>
      <c r="N22" s="127"/>
    </row>
    <row r="23" spans="1:15" ht="15.75" thickTop="1">
      <c r="A23" s="7"/>
      <c r="I23"/>
    </row>
    <row r="24" spans="1:15">
      <c r="A24" s="8" t="s">
        <v>26</v>
      </c>
      <c r="B24" s="9"/>
      <c r="C24" s="9"/>
      <c r="D24" s="9"/>
      <c r="E24" s="9"/>
      <c r="F24" s="9"/>
      <c r="G24" s="9"/>
      <c r="H24" s="9"/>
      <c r="I24" s="9"/>
      <c r="J24" s="10"/>
      <c r="K24" s="9"/>
      <c r="L24" s="9"/>
      <c r="M24" s="9"/>
      <c r="N24" s="9"/>
      <c r="O24" s="11"/>
    </row>
    <row r="25" spans="1:15" ht="14.25" customHeight="1" thickBot="1">
      <c r="I25"/>
    </row>
    <row r="26" spans="1:15" ht="27" customHeight="1" thickTop="1">
      <c r="A26" s="174" t="s">
        <v>27</v>
      </c>
      <c r="B26" s="174"/>
      <c r="C26" s="174"/>
      <c r="D26" s="174"/>
      <c r="E26" s="184" t="s">
        <v>28</v>
      </c>
      <c r="F26" s="184"/>
      <c r="I26" t="s">
        <v>29</v>
      </c>
      <c r="J26" s="2" t="s">
        <v>19</v>
      </c>
      <c r="L26" s="126"/>
      <c r="M26" s="5"/>
      <c r="N26" s="149"/>
    </row>
    <row r="27" spans="1:15" ht="39" customHeight="1" thickBot="1">
      <c r="A27" s="174"/>
      <c r="B27" s="174"/>
      <c r="C27" s="174"/>
      <c r="D27" s="174"/>
      <c r="E27" s="184"/>
      <c r="F27" s="184"/>
      <c r="I27" t="s">
        <v>30</v>
      </c>
      <c r="J27" s="2" t="s">
        <v>23</v>
      </c>
      <c r="K27" s="5"/>
      <c r="L27" s="12"/>
      <c r="N27" s="150"/>
    </row>
    <row r="28" spans="1:15" ht="15.75" thickTop="1">
      <c r="I28"/>
      <c r="J28"/>
    </row>
    <row r="29" spans="1:15">
      <c r="D29" s="143"/>
      <c r="E29" s="143"/>
      <c r="F29" s="143"/>
      <c r="N29" s="142"/>
    </row>
    <row r="30" spans="1:15">
      <c r="A30" s="76"/>
      <c r="B30" s="76"/>
      <c r="C30" s="76"/>
      <c r="D30" s="77"/>
      <c r="E30" s="77"/>
      <c r="F30" s="77"/>
      <c r="G30" s="76"/>
      <c r="H30" s="76"/>
      <c r="I30" s="78"/>
      <c r="J30" s="78"/>
      <c r="K30" s="76"/>
      <c r="L30" s="76"/>
      <c r="M30" s="76"/>
      <c r="N30" s="79"/>
      <c r="O30" s="76"/>
    </row>
    <row r="31" spans="1:15">
      <c r="D31" s="143"/>
      <c r="E31" s="143"/>
      <c r="F31" s="143"/>
      <c r="N31" s="142"/>
    </row>
    <row r="32" spans="1:15" ht="18.75">
      <c r="A32" s="183" t="s">
        <v>31</v>
      </c>
      <c r="B32" s="183"/>
      <c r="C32" s="183"/>
      <c r="D32" s="181" t="s">
        <v>32</v>
      </c>
      <c r="E32" s="181"/>
      <c r="F32" s="181"/>
      <c r="G32" s="109">
        <f>J39+J53+J68+J82</f>
        <v>75</v>
      </c>
      <c r="H32" s="13"/>
      <c r="J32" s="189" t="s">
        <v>33</v>
      </c>
      <c r="K32" s="189"/>
      <c r="L32" s="189"/>
      <c r="M32" s="189"/>
      <c r="N32" s="140">
        <f>N37+N48+N59+N73</f>
        <v>0</v>
      </c>
    </row>
    <row r="33" spans="1:15">
      <c r="G33" s="20"/>
    </row>
    <row r="34" spans="1:15" ht="27.75" customHeight="1">
      <c r="A34" s="43" t="s">
        <v>11</v>
      </c>
      <c r="B34" s="43"/>
      <c r="C34" s="43"/>
      <c r="D34" s="43" t="s">
        <v>12</v>
      </c>
      <c r="E34" s="43"/>
      <c r="F34" s="43"/>
      <c r="G34" s="44"/>
      <c r="H34" s="43"/>
      <c r="I34" s="45" t="s">
        <v>13</v>
      </c>
      <c r="J34" s="45" t="s">
        <v>34</v>
      </c>
      <c r="K34" s="43"/>
      <c r="L34" s="44" t="s">
        <v>35</v>
      </c>
      <c r="M34" s="44"/>
      <c r="N34" s="46" t="s">
        <v>36</v>
      </c>
      <c r="O34" s="43"/>
    </row>
    <row r="35" spans="1:15">
      <c r="A35" s="8" t="s">
        <v>37</v>
      </c>
      <c r="B35" s="9"/>
      <c r="C35" s="9"/>
      <c r="D35" s="9"/>
      <c r="E35" s="9"/>
      <c r="F35" s="9"/>
      <c r="G35" s="9"/>
      <c r="H35" s="9"/>
      <c r="I35" s="10"/>
      <c r="J35" s="10"/>
      <c r="K35" s="9"/>
      <c r="L35" s="9"/>
      <c r="M35" s="9"/>
      <c r="N35" s="9"/>
      <c r="O35" s="11"/>
    </row>
    <row r="36" spans="1:15" ht="15.75" thickBot="1"/>
    <row r="37" spans="1:15" ht="42.75" customHeight="1" thickTop="1" thickBot="1">
      <c r="A37" s="172" t="s">
        <v>38</v>
      </c>
      <c r="B37" s="172"/>
      <c r="C37" s="172"/>
      <c r="D37" s="144" t="s">
        <v>39</v>
      </c>
      <c r="E37" s="148"/>
      <c r="F37" s="148" t="s">
        <v>40</v>
      </c>
      <c r="G37" s="4"/>
      <c r="I37" s="2" t="s">
        <v>18</v>
      </c>
      <c r="J37" s="2">
        <v>0</v>
      </c>
      <c r="L37" s="80" t="e">
        <f>D43/G37</f>
        <v>#DIV/0!</v>
      </c>
      <c r="M37" s="5"/>
      <c r="N37" s="6"/>
    </row>
    <row r="38" spans="1:15">
      <c r="A38" s="7" t="s">
        <v>41</v>
      </c>
      <c r="B38" s="7"/>
      <c r="C38" s="7"/>
      <c r="D38" s="7"/>
      <c r="I38" s="2" t="s">
        <v>42</v>
      </c>
      <c r="J38" s="2">
        <v>15</v>
      </c>
      <c r="K38" s="5"/>
    </row>
    <row r="39" spans="1:15">
      <c r="A39" t="s">
        <v>43</v>
      </c>
      <c r="D39" s="1"/>
      <c r="E39" s="13"/>
      <c r="I39" s="2" t="s">
        <v>44</v>
      </c>
      <c r="J39" s="2">
        <v>25</v>
      </c>
      <c r="K39" s="5"/>
    </row>
    <row r="40" spans="1:15">
      <c r="A40" t="s">
        <v>45</v>
      </c>
      <c r="D40" s="1"/>
      <c r="E40" s="13"/>
      <c r="F40" s="47"/>
      <c r="G40" s="47"/>
    </row>
    <row r="41" spans="1:15">
      <c r="A41" t="s">
        <v>46</v>
      </c>
      <c r="D41" s="1"/>
      <c r="E41" s="13"/>
    </row>
    <row r="42" spans="1:15">
      <c r="A42" t="s">
        <v>47</v>
      </c>
      <c r="D42" s="40"/>
      <c r="E42" s="13"/>
      <c r="G42" s="47"/>
    </row>
    <row r="43" spans="1:15">
      <c r="D43" s="15" t="e">
        <f>AVERAGE(D39:D42)</f>
        <v>#DIV/0!</v>
      </c>
    </row>
    <row r="44" spans="1:15">
      <c r="G44" s="148"/>
      <c r="I44" s="136"/>
      <c r="J44" s="136"/>
      <c r="L44" s="148"/>
      <c r="M44" s="148"/>
      <c r="N44" s="132"/>
    </row>
    <row r="45" spans="1:15">
      <c r="A45" s="8" t="s">
        <v>48</v>
      </c>
      <c r="B45" s="9"/>
      <c r="C45" s="9"/>
      <c r="D45" s="9"/>
      <c r="E45" s="9"/>
      <c r="F45" s="9"/>
      <c r="G45" s="9"/>
      <c r="H45" s="9"/>
      <c r="I45" s="10"/>
      <c r="J45" s="10"/>
      <c r="K45" s="9"/>
      <c r="L45" s="9"/>
      <c r="M45" s="9"/>
      <c r="N45" s="9"/>
      <c r="O45" s="11"/>
    </row>
    <row r="47" spans="1:15" ht="43.5" customHeight="1">
      <c r="A47" s="151" t="s">
        <v>49</v>
      </c>
      <c r="B47" s="151"/>
      <c r="C47" s="151"/>
      <c r="D47" s="151"/>
      <c r="E47" s="151"/>
      <c r="G47" s="148"/>
      <c r="I47" s="23" t="s">
        <v>50</v>
      </c>
      <c r="J47" s="23">
        <v>0</v>
      </c>
      <c r="L47" s="48" t="s">
        <v>51</v>
      </c>
      <c r="N47" s="132"/>
    </row>
    <row r="48" spans="1:15" ht="49.5" customHeight="1">
      <c r="A48" s="136"/>
      <c r="B48" s="193" t="s">
        <v>52</v>
      </c>
      <c r="D48" s="171" t="s">
        <v>53</v>
      </c>
      <c r="E48" s="171"/>
      <c r="F48" s="194"/>
      <c r="G48" s="15"/>
      <c r="I48" s="23" t="s">
        <v>54</v>
      </c>
      <c r="J48" s="23">
        <v>5</v>
      </c>
      <c r="L48" s="81" t="e">
        <f>(G50+G52)/G54</f>
        <v>#DIV/0!</v>
      </c>
      <c r="N48" s="6"/>
    </row>
    <row r="49" spans="1:15" ht="14.25" customHeight="1">
      <c r="A49" s="136"/>
      <c r="B49" s="193"/>
      <c r="C49" s="148"/>
      <c r="G49" s="148"/>
      <c r="I49" s="23" t="s">
        <v>55</v>
      </c>
      <c r="J49" s="23">
        <v>10</v>
      </c>
    </row>
    <row r="50" spans="1:15" ht="24" customHeight="1">
      <c r="A50" s="148"/>
      <c r="C50" s="132"/>
      <c r="D50" s="171" t="s">
        <v>56</v>
      </c>
      <c r="E50" s="171"/>
      <c r="F50" s="194"/>
      <c r="G50" s="15"/>
      <c r="I50" s="23" t="s">
        <v>57</v>
      </c>
      <c r="J50" s="23">
        <v>15</v>
      </c>
    </row>
    <row r="51" spans="1:15">
      <c r="A51" s="148"/>
      <c r="B51" s="148"/>
      <c r="C51" s="132"/>
      <c r="I51" s="23" t="s">
        <v>58</v>
      </c>
      <c r="J51" s="23">
        <v>20</v>
      </c>
    </row>
    <row r="52" spans="1:15" ht="26.25" customHeight="1">
      <c r="A52" s="132"/>
      <c r="B52" s="132"/>
      <c r="C52" s="171" t="s">
        <v>59</v>
      </c>
      <c r="D52" s="171"/>
      <c r="E52" s="171"/>
      <c r="F52" s="194"/>
      <c r="G52" s="15"/>
      <c r="I52" s="23" t="s">
        <v>60</v>
      </c>
      <c r="J52" s="23">
        <v>25</v>
      </c>
    </row>
    <row r="53" spans="1:15" ht="15" customHeight="1">
      <c r="A53" s="132"/>
      <c r="B53" s="132"/>
      <c r="C53" s="132"/>
      <c r="I53" s="23" t="s">
        <v>61</v>
      </c>
      <c r="J53" s="23">
        <v>30</v>
      </c>
    </row>
    <row r="54" spans="1:15" ht="18.75" customHeight="1">
      <c r="A54" s="132"/>
      <c r="B54" s="132"/>
      <c r="C54" s="195" t="s">
        <v>62</v>
      </c>
      <c r="D54" s="195"/>
      <c r="E54" s="195"/>
      <c r="F54" s="195"/>
      <c r="G54" s="4"/>
      <c r="I54" s="49" t="s">
        <v>63</v>
      </c>
      <c r="J54" s="49">
        <v>30</v>
      </c>
    </row>
    <row r="56" spans="1:15">
      <c r="A56" s="8" t="s">
        <v>64</v>
      </c>
      <c r="B56" s="9"/>
      <c r="C56" s="9"/>
      <c r="D56" s="9"/>
      <c r="E56" s="9"/>
      <c r="F56" s="9"/>
      <c r="G56" s="9"/>
      <c r="H56" s="9"/>
      <c r="I56" s="10"/>
      <c r="J56" s="10"/>
      <c r="K56" s="9"/>
      <c r="L56" s="9"/>
      <c r="M56" s="9"/>
      <c r="N56" s="9"/>
      <c r="O56" s="11"/>
    </row>
    <row r="58" spans="1:15" ht="14.25" customHeight="1" thickBot="1">
      <c r="A58" s="151" t="s">
        <v>65</v>
      </c>
      <c r="B58" s="151"/>
      <c r="C58" s="151"/>
      <c r="D58" s="151"/>
      <c r="E58" s="191" t="s">
        <v>66</v>
      </c>
      <c r="F58" s="151" t="s">
        <v>67</v>
      </c>
      <c r="I58" s="23" t="s">
        <v>68</v>
      </c>
      <c r="J58" s="23">
        <v>0</v>
      </c>
      <c r="K58" s="20"/>
      <c r="L58" s="82" t="s">
        <v>35</v>
      </c>
      <c r="N58" s="83"/>
    </row>
    <row r="59" spans="1:15" ht="17.25" customHeight="1" thickTop="1" thickBot="1">
      <c r="A59" s="151"/>
      <c r="B59" s="151"/>
      <c r="C59" s="151"/>
      <c r="D59" s="151"/>
      <c r="E59" s="191"/>
      <c r="F59" s="151"/>
      <c r="G59" s="60"/>
      <c r="I59" s="23" t="s">
        <v>69</v>
      </c>
      <c r="J59" s="23">
        <v>1</v>
      </c>
      <c r="K59" s="20"/>
      <c r="L59" s="218">
        <f>D59</f>
        <v>0</v>
      </c>
      <c r="N59" s="234"/>
    </row>
    <row r="60" spans="1:15" ht="15" customHeight="1" thickTop="1" thickBot="1">
      <c r="A60" s="132"/>
      <c r="B60" s="132"/>
      <c r="C60" s="132"/>
      <c r="D60" s="50"/>
      <c r="E60" s="191"/>
      <c r="F60" s="151"/>
      <c r="I60" s="23" t="s">
        <v>70</v>
      </c>
      <c r="J60" s="23">
        <v>2</v>
      </c>
      <c r="K60" s="20"/>
      <c r="L60" s="219"/>
      <c r="N60" s="235"/>
    </row>
    <row r="61" spans="1:15" ht="15" customHeight="1" thickBot="1">
      <c r="A61" s="171" t="s">
        <v>71</v>
      </c>
      <c r="B61" s="171"/>
      <c r="C61" s="186"/>
      <c r="D61" s="40"/>
      <c r="E61" s="191"/>
      <c r="F61" s="151"/>
      <c r="I61" s="23" t="s">
        <v>72</v>
      </c>
      <c r="J61" s="23">
        <v>3</v>
      </c>
      <c r="K61" s="20"/>
      <c r="L61" s="51"/>
      <c r="N61" s="236"/>
    </row>
    <row r="62" spans="1:15" ht="14.25" customHeight="1" thickTop="1">
      <c r="A62" s="171" t="s">
        <v>73</v>
      </c>
      <c r="B62" s="171"/>
      <c r="C62" s="171"/>
      <c r="D62" s="1"/>
      <c r="F62" s="151"/>
      <c r="I62" s="23" t="s">
        <v>74</v>
      </c>
      <c r="J62" s="23">
        <v>4</v>
      </c>
      <c r="K62" s="20"/>
      <c r="L62" s="51"/>
    </row>
    <row r="63" spans="1:15" ht="14.25" customHeight="1">
      <c r="A63" s="132"/>
      <c r="B63" s="132"/>
      <c r="C63" s="132"/>
      <c r="D63" s="50"/>
      <c r="I63" s="52" t="s">
        <v>75</v>
      </c>
      <c r="J63" s="23">
        <v>5</v>
      </c>
      <c r="K63" s="20"/>
      <c r="L63" s="51"/>
    </row>
    <row r="64" spans="1:15" ht="15" customHeight="1">
      <c r="A64" s="132"/>
      <c r="B64" s="132"/>
      <c r="C64" s="132"/>
      <c r="D64" s="50"/>
      <c r="I64" s="23" t="s">
        <v>76</v>
      </c>
      <c r="J64" s="23">
        <v>6</v>
      </c>
      <c r="K64" s="20"/>
      <c r="L64" s="51"/>
    </row>
    <row r="65" spans="1:15" ht="15" customHeight="1">
      <c r="A65" s="132"/>
      <c r="B65" s="132"/>
      <c r="C65" s="132"/>
      <c r="D65" s="50"/>
      <c r="I65" s="23" t="s">
        <v>77</v>
      </c>
      <c r="J65" s="23">
        <v>7</v>
      </c>
      <c r="K65" s="20"/>
      <c r="L65" s="51"/>
    </row>
    <row r="66" spans="1:15" ht="15" customHeight="1">
      <c r="A66" s="132"/>
      <c r="B66" s="132"/>
      <c r="C66" s="132"/>
      <c r="D66" s="50"/>
      <c r="I66" s="23" t="s">
        <v>54</v>
      </c>
      <c r="J66" s="23">
        <v>8</v>
      </c>
      <c r="K66" s="20"/>
      <c r="L66" s="51"/>
    </row>
    <row r="67" spans="1:15" ht="15" customHeight="1">
      <c r="A67" s="132"/>
      <c r="B67" s="132"/>
      <c r="C67" s="132"/>
      <c r="D67" s="50"/>
      <c r="I67" s="23" t="s">
        <v>55</v>
      </c>
      <c r="J67" s="23">
        <v>9</v>
      </c>
      <c r="K67" s="20"/>
      <c r="L67" s="51"/>
    </row>
    <row r="68" spans="1:15">
      <c r="I68" s="23" t="s">
        <v>78</v>
      </c>
      <c r="J68" s="23">
        <v>10</v>
      </c>
      <c r="K68" s="20"/>
      <c r="L68" s="20"/>
    </row>
    <row r="70" spans="1:15">
      <c r="A70" s="8" t="s">
        <v>79</v>
      </c>
      <c r="B70" s="9"/>
      <c r="C70" s="9"/>
      <c r="D70" s="9"/>
      <c r="E70" s="9"/>
      <c r="F70" s="9"/>
      <c r="G70" s="9"/>
      <c r="H70" s="9"/>
      <c r="I70" s="10"/>
      <c r="J70" s="10"/>
      <c r="K70" s="9"/>
      <c r="L70" s="9"/>
      <c r="M70" s="9"/>
      <c r="N70" s="9"/>
      <c r="O70" s="11"/>
    </row>
    <row r="72" spans="1:15" ht="15" customHeight="1">
      <c r="A72" s="182" t="s">
        <v>80</v>
      </c>
      <c r="B72" s="182"/>
      <c r="C72" s="182"/>
      <c r="D72" s="182"/>
      <c r="E72" s="191" t="s">
        <v>81</v>
      </c>
      <c r="I72" s="23" t="s">
        <v>82</v>
      </c>
      <c r="J72" s="23">
        <v>0</v>
      </c>
      <c r="K72" s="20"/>
      <c r="M72" s="20"/>
      <c r="N72" s="147"/>
      <c r="O72" s="20"/>
    </row>
    <row r="73" spans="1:15" ht="15" customHeight="1">
      <c r="A73" s="182"/>
      <c r="B73" s="182"/>
      <c r="C73" s="182"/>
      <c r="D73" s="182"/>
      <c r="E73" s="191"/>
      <c r="F73" s="151" t="s">
        <v>67</v>
      </c>
      <c r="G73" s="237" t="e">
        <f>D75/D76</f>
        <v>#DIV/0!</v>
      </c>
      <c r="I73" s="23" t="s">
        <v>83</v>
      </c>
      <c r="J73" s="23">
        <v>1</v>
      </c>
      <c r="K73" s="20"/>
      <c r="M73" s="20"/>
      <c r="N73" s="238"/>
      <c r="O73" s="20"/>
    </row>
    <row r="74" spans="1:15" ht="15.75" thickBot="1">
      <c r="A74" s="132"/>
      <c r="B74" s="132"/>
      <c r="C74" s="132"/>
      <c r="D74" s="50"/>
      <c r="E74" s="191"/>
      <c r="F74" s="151"/>
      <c r="G74" s="239"/>
      <c r="I74" s="23" t="s">
        <v>84</v>
      </c>
      <c r="J74" s="23">
        <v>2</v>
      </c>
      <c r="K74" s="20"/>
      <c r="M74" s="20"/>
      <c r="N74" s="240"/>
      <c r="O74" s="20"/>
    </row>
    <row r="75" spans="1:15" ht="21.75" customHeight="1">
      <c r="A75" s="171" t="s">
        <v>85</v>
      </c>
      <c r="B75" s="171"/>
      <c r="C75" s="186"/>
      <c r="D75" s="40"/>
      <c r="E75" s="191"/>
      <c r="F75" s="151"/>
      <c r="I75" s="23" t="s">
        <v>69</v>
      </c>
      <c r="J75" s="23">
        <v>3</v>
      </c>
      <c r="K75" s="20"/>
      <c r="L75" s="20"/>
      <c r="M75" s="20"/>
      <c r="N75" s="20"/>
      <c r="O75" s="20"/>
    </row>
    <row r="76" spans="1:15" ht="20.25" customHeight="1">
      <c r="A76" s="171" t="s">
        <v>86</v>
      </c>
      <c r="B76" s="171"/>
      <c r="C76" s="171"/>
      <c r="D76" s="1"/>
      <c r="F76" s="151"/>
      <c r="I76" s="23" t="s">
        <v>70</v>
      </c>
      <c r="J76" s="23">
        <v>4</v>
      </c>
      <c r="K76" s="20"/>
      <c r="L76" s="20"/>
      <c r="M76" s="20"/>
      <c r="N76" s="20"/>
      <c r="O76" s="20"/>
    </row>
    <row r="77" spans="1:15">
      <c r="I77" s="23" t="s">
        <v>72</v>
      </c>
      <c r="J77" s="23">
        <v>5</v>
      </c>
      <c r="K77" s="20"/>
      <c r="L77" s="20"/>
      <c r="M77" s="20"/>
      <c r="N77" s="20"/>
      <c r="O77" s="20"/>
    </row>
    <row r="78" spans="1:15">
      <c r="I78" s="23" t="s">
        <v>74</v>
      </c>
      <c r="J78" s="23">
        <v>6</v>
      </c>
      <c r="K78" s="20"/>
      <c r="L78" s="20"/>
      <c r="M78" s="20"/>
      <c r="N78" s="20"/>
      <c r="O78" s="20"/>
    </row>
    <row r="79" spans="1:15">
      <c r="I79" s="52" t="s">
        <v>75</v>
      </c>
      <c r="J79" s="23">
        <v>7</v>
      </c>
      <c r="K79" s="20"/>
      <c r="L79" s="20"/>
      <c r="M79" s="20"/>
      <c r="N79" s="20"/>
      <c r="O79" s="20"/>
    </row>
    <row r="80" spans="1:15">
      <c r="I80" s="23" t="s">
        <v>76</v>
      </c>
      <c r="J80" s="23">
        <v>8</v>
      </c>
      <c r="K80" s="20"/>
      <c r="L80" s="20"/>
      <c r="M80" s="20"/>
      <c r="N80" s="20"/>
      <c r="O80" s="20"/>
    </row>
    <row r="81" spans="1:15">
      <c r="I81" s="23" t="s">
        <v>77</v>
      </c>
      <c r="J81" s="23">
        <v>9</v>
      </c>
      <c r="K81" s="20"/>
      <c r="L81" s="20"/>
      <c r="M81" s="20"/>
      <c r="N81" s="20"/>
      <c r="O81" s="20"/>
    </row>
    <row r="82" spans="1:15">
      <c r="I82" s="23" t="s">
        <v>87</v>
      </c>
      <c r="J82" s="23">
        <v>10</v>
      </c>
      <c r="K82" s="20"/>
      <c r="L82" s="20"/>
      <c r="M82" s="20"/>
      <c r="N82" s="20"/>
      <c r="O82" s="20"/>
    </row>
    <row r="83" spans="1:15">
      <c r="I83" s="23" t="s">
        <v>88</v>
      </c>
      <c r="J83" s="23"/>
      <c r="K83" s="20"/>
      <c r="L83" s="20"/>
      <c r="M83" s="20"/>
      <c r="N83" s="20"/>
      <c r="O83" s="20"/>
    </row>
    <row r="84" spans="1:15">
      <c r="I84" s="23"/>
      <c r="J84" s="23"/>
      <c r="K84" s="20"/>
      <c r="L84" s="20"/>
      <c r="M84" s="20"/>
      <c r="N84" s="20"/>
      <c r="O84" s="20"/>
    </row>
    <row r="85" spans="1:15" ht="14.25" customHeight="1">
      <c r="A85" s="17"/>
      <c r="B85" s="17"/>
      <c r="C85" s="17"/>
      <c r="D85" s="84"/>
      <c r="E85" s="84"/>
      <c r="F85" s="84"/>
      <c r="G85" s="17"/>
      <c r="H85" s="17"/>
      <c r="I85" s="85"/>
      <c r="J85" s="18"/>
      <c r="K85" s="17"/>
      <c r="L85" s="17"/>
      <c r="M85" s="17"/>
      <c r="N85" s="17"/>
      <c r="O85" s="17"/>
    </row>
    <row r="86" spans="1:15" ht="14.25" customHeight="1">
      <c r="D86" s="132"/>
      <c r="E86" s="132"/>
      <c r="F86" s="132"/>
      <c r="I86" s="136"/>
    </row>
    <row r="87" spans="1:15" ht="14.25" customHeight="1">
      <c r="A87" s="188" t="s">
        <v>89</v>
      </c>
      <c r="B87" s="188"/>
      <c r="C87" s="188"/>
      <c r="D87" s="181" t="s">
        <v>90</v>
      </c>
      <c r="E87" s="181"/>
      <c r="F87" s="181"/>
      <c r="G87" s="161">
        <f>J93+J100+J105</f>
        <v>40</v>
      </c>
      <c r="H87" s="161"/>
      <c r="J87" s="189" t="s">
        <v>91</v>
      </c>
      <c r="K87" s="189"/>
      <c r="L87" s="189"/>
      <c r="M87" s="189"/>
      <c r="N87" s="140">
        <f>N91+N97+N105</f>
        <v>0</v>
      </c>
    </row>
    <row r="88" spans="1:15" ht="15" customHeight="1">
      <c r="E88" s="132"/>
      <c r="F88" s="132"/>
      <c r="I88" s="136"/>
    </row>
    <row r="89" spans="1:15">
      <c r="A89" s="8" t="s">
        <v>92</v>
      </c>
      <c r="B89" s="9"/>
      <c r="C89" s="9"/>
      <c r="D89" s="9"/>
      <c r="E89" s="9"/>
      <c r="F89" s="9"/>
      <c r="G89" s="9"/>
      <c r="H89" s="9"/>
      <c r="I89" s="10"/>
      <c r="J89" s="10"/>
      <c r="K89" s="9"/>
      <c r="L89" s="9"/>
      <c r="M89" s="9"/>
      <c r="N89" s="9"/>
      <c r="O89" s="11"/>
    </row>
    <row r="90" spans="1:15">
      <c r="N90" s="132"/>
    </row>
    <row r="91" spans="1:15" ht="62.25" customHeight="1">
      <c r="A91" s="190" t="s">
        <v>93</v>
      </c>
      <c r="B91" s="190"/>
      <c r="C91" s="190"/>
      <c r="D91" s="190"/>
      <c r="F91" s="179" t="s">
        <v>94</v>
      </c>
      <c r="G91" s="179"/>
      <c r="H91" s="179"/>
      <c r="I91" s="179"/>
      <c r="J91" s="2">
        <v>0</v>
      </c>
      <c r="L91" s="12"/>
      <c r="N91" s="6"/>
    </row>
    <row r="92" spans="1:15" ht="60.75" customHeight="1">
      <c r="A92" s="148"/>
      <c r="B92" s="191" t="s">
        <v>95</v>
      </c>
      <c r="C92" s="191"/>
      <c r="D92" s="169"/>
      <c r="F92" s="192" t="s">
        <v>96</v>
      </c>
      <c r="G92" s="192"/>
      <c r="H92" s="192"/>
      <c r="I92" s="192"/>
      <c r="J92" s="2">
        <v>5</v>
      </c>
      <c r="L92" s="12"/>
    </row>
    <row r="93" spans="1:15" ht="61.5" customHeight="1">
      <c r="A93" s="7"/>
      <c r="B93" s="7"/>
      <c r="C93" s="7"/>
      <c r="D93" s="169"/>
      <c r="E93" s="20"/>
      <c r="F93" s="192" t="s">
        <v>97</v>
      </c>
      <c r="G93" s="192"/>
      <c r="H93" s="192"/>
      <c r="I93" s="192"/>
      <c r="J93" s="2">
        <v>10</v>
      </c>
      <c r="K93" s="5"/>
      <c r="L93" s="12"/>
    </row>
    <row r="94" spans="1:15">
      <c r="A94" s="7"/>
      <c r="B94" s="7"/>
      <c r="C94" s="7"/>
      <c r="D94" s="7"/>
      <c r="G94" s="142"/>
      <c r="I94" s="136"/>
      <c r="K94" s="5"/>
      <c r="L94" s="12"/>
    </row>
    <row r="95" spans="1:15" ht="15" customHeight="1">
      <c r="A95" s="8" t="s">
        <v>98</v>
      </c>
      <c r="B95" s="9"/>
      <c r="C95" s="9"/>
      <c r="D95" s="9"/>
      <c r="E95" s="9"/>
      <c r="F95" s="10"/>
      <c r="G95" s="10"/>
      <c r="H95" s="10"/>
      <c r="I95" s="10"/>
      <c r="J95" s="10"/>
      <c r="K95" s="9"/>
      <c r="L95" s="9"/>
      <c r="M95" s="9"/>
      <c r="N95" s="9"/>
      <c r="O95" s="11"/>
    </row>
    <row r="96" spans="1:15" ht="14.25" customHeight="1" thickBot="1">
      <c r="N96" s="132"/>
    </row>
    <row r="97" spans="1:107" s="57" customFormat="1" ht="14.25" customHeight="1" thickTop="1">
      <c r="A97" s="200" t="s">
        <v>99</v>
      </c>
      <c r="B97" s="200"/>
      <c r="C97" s="200"/>
      <c r="D97" s="200"/>
      <c r="E97" s="200"/>
      <c r="F97" s="20"/>
      <c r="G97" s="20"/>
      <c r="H97" s="20"/>
      <c r="I97" s="133" t="s">
        <v>100</v>
      </c>
      <c r="J97" s="23">
        <v>0</v>
      </c>
      <c r="K97" s="20"/>
      <c r="L97" s="12"/>
      <c r="M97"/>
      <c r="N97" s="234"/>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row>
    <row r="98" spans="1:107">
      <c r="A98" s="200"/>
      <c r="B98" s="200"/>
      <c r="C98" s="200"/>
      <c r="D98" s="200"/>
      <c r="E98" s="200"/>
      <c r="F98" s="20"/>
      <c r="G98" s="20"/>
      <c r="H98" s="20"/>
      <c r="I98" s="133" t="s">
        <v>101</v>
      </c>
      <c r="J98" s="23">
        <v>5</v>
      </c>
      <c r="K98" s="20"/>
      <c r="L98" s="12"/>
      <c r="N98" s="235"/>
    </row>
    <row r="99" spans="1:107" ht="14.25" customHeight="1" thickBot="1">
      <c r="A99" s="200"/>
      <c r="B99" s="200"/>
      <c r="C99" s="200"/>
      <c r="D99" s="200"/>
      <c r="E99" s="200"/>
      <c r="I99" s="133" t="s">
        <v>102</v>
      </c>
      <c r="J99" s="23">
        <v>10</v>
      </c>
      <c r="K99" s="20"/>
      <c r="L99" s="12"/>
      <c r="N99" s="236"/>
    </row>
    <row r="100" spans="1:107" ht="15.75" thickTop="1">
      <c r="A100" s="200"/>
      <c r="B100" s="200"/>
      <c r="C100" s="200"/>
      <c r="D100" s="200"/>
      <c r="E100" s="200"/>
      <c r="I100" s="133" t="s">
        <v>103</v>
      </c>
      <c r="J100" s="23">
        <v>15</v>
      </c>
      <c r="K100" s="58"/>
      <c r="L100" s="12"/>
    </row>
    <row r="101" spans="1:107">
      <c r="I101" s="136"/>
      <c r="K101" s="5"/>
    </row>
    <row r="102" spans="1:107" ht="14.25" customHeight="1">
      <c r="A102" s="22" t="s">
        <v>104</v>
      </c>
      <c r="B102" s="9"/>
      <c r="C102" s="9"/>
      <c r="D102" s="9"/>
      <c r="E102" s="9"/>
      <c r="F102" s="9"/>
      <c r="G102" s="211"/>
      <c r="H102" s="211"/>
      <c r="I102" s="211"/>
      <c r="J102" s="211"/>
      <c r="K102" s="9"/>
      <c r="L102" s="9"/>
      <c r="M102" s="9"/>
      <c r="N102" s="9"/>
      <c r="O102" s="11"/>
    </row>
    <row r="103" spans="1:107" ht="15.75" thickBot="1"/>
    <row r="104" spans="1:107" ht="32.25" customHeight="1" thickTop="1" thickBot="1">
      <c r="A104" s="151" t="s">
        <v>105</v>
      </c>
      <c r="B104" s="151"/>
      <c r="C104" s="212"/>
      <c r="D104" s="201"/>
      <c r="F104" s="151" t="s">
        <v>106</v>
      </c>
      <c r="G104" s="213"/>
      <c r="I104" s="2" t="s">
        <v>107</v>
      </c>
      <c r="J104" s="2">
        <v>0</v>
      </c>
      <c r="L104" s="50"/>
      <c r="N104" s="216"/>
    </row>
    <row r="105" spans="1:107" ht="31.5" customHeight="1" thickTop="1" thickBot="1">
      <c r="A105" s="151"/>
      <c r="B105" s="151"/>
      <c r="C105" s="212"/>
      <c r="D105" s="202"/>
      <c r="F105" s="151"/>
      <c r="G105" s="214"/>
      <c r="I105" s="59">
        <v>1</v>
      </c>
      <c r="J105" s="2">
        <v>15</v>
      </c>
      <c r="L105" s="60" t="e">
        <f>H105/D105</f>
        <v>#DIV/0!</v>
      </c>
      <c r="N105" s="217"/>
    </row>
    <row r="106" spans="1:107" ht="15.75" thickTop="1">
      <c r="A106" s="148"/>
      <c r="B106" s="148"/>
      <c r="C106" s="148"/>
      <c r="D106" s="88"/>
    </row>
    <row r="107" spans="1:107" ht="15" customHeight="1">
      <c r="A107" s="96"/>
      <c r="B107" s="96"/>
      <c r="C107" s="96"/>
      <c r="D107" s="96"/>
      <c r="E107" s="96"/>
      <c r="F107" s="97"/>
      <c r="G107" s="98"/>
      <c r="H107" s="98"/>
      <c r="I107" s="99"/>
      <c r="J107" s="99"/>
      <c r="K107" s="98"/>
      <c r="L107" s="98"/>
      <c r="M107" s="98"/>
      <c r="N107" s="98"/>
      <c r="O107" s="98"/>
    </row>
    <row r="108" spans="1:107" ht="15" customHeight="1">
      <c r="A108" s="132"/>
      <c r="B108" s="132"/>
      <c r="C108" s="132"/>
      <c r="D108" s="132"/>
      <c r="E108" s="132"/>
      <c r="F108" s="31"/>
    </row>
    <row r="109" spans="1:107" ht="36" customHeight="1">
      <c r="A109" s="159" t="s">
        <v>108</v>
      </c>
      <c r="B109" s="159"/>
      <c r="C109" s="159"/>
      <c r="D109" s="160" t="s">
        <v>109</v>
      </c>
      <c r="E109" s="160"/>
      <c r="F109" s="160"/>
      <c r="G109" s="161">
        <f>J115+J121+J133</f>
        <v>25</v>
      </c>
      <c r="H109" s="161"/>
      <c r="J109" s="162" t="s">
        <v>110</v>
      </c>
      <c r="K109" s="162"/>
      <c r="L109" s="162"/>
      <c r="M109" s="162"/>
      <c r="N109" s="140">
        <f>N114+N121+N132</f>
        <v>0</v>
      </c>
    </row>
    <row r="110" spans="1:107" ht="14.25" customHeight="1"/>
    <row r="111" spans="1:107" ht="15" customHeight="1">
      <c r="A111" s="43" t="s">
        <v>11</v>
      </c>
      <c r="B111" s="43"/>
      <c r="C111" s="43"/>
      <c r="D111" s="43" t="s">
        <v>12</v>
      </c>
      <c r="E111" s="43"/>
      <c r="F111" s="43"/>
      <c r="G111" s="44"/>
      <c r="H111" s="43"/>
      <c r="I111" s="45" t="s">
        <v>13</v>
      </c>
      <c r="J111" s="45" t="s">
        <v>34</v>
      </c>
      <c r="K111" s="43"/>
      <c r="L111" s="44" t="s">
        <v>35</v>
      </c>
      <c r="M111" s="44"/>
      <c r="N111" s="46" t="s">
        <v>36</v>
      </c>
      <c r="O111" s="43"/>
    </row>
    <row r="112" spans="1:107">
      <c r="A112" s="8" t="s">
        <v>111</v>
      </c>
      <c r="B112" s="9"/>
      <c r="C112" s="9"/>
      <c r="D112" s="9"/>
      <c r="E112" s="9"/>
      <c r="F112" s="9"/>
      <c r="G112" s="9"/>
      <c r="H112" s="9"/>
      <c r="I112" s="10"/>
      <c r="J112" s="10"/>
      <c r="K112" s="9"/>
      <c r="L112" s="9"/>
      <c r="M112" s="9"/>
      <c r="N112" s="9"/>
      <c r="O112" s="11"/>
    </row>
    <row r="114" spans="1:15" ht="32.25" customHeight="1">
      <c r="A114" s="163" t="s">
        <v>112</v>
      </c>
      <c r="B114" s="163"/>
      <c r="C114" s="163"/>
      <c r="E114" s="16" t="s">
        <v>113</v>
      </c>
      <c r="G114" s="157" t="s">
        <v>114</v>
      </c>
      <c r="H114" s="157"/>
      <c r="I114" s="14" t="s">
        <v>115</v>
      </c>
      <c r="N114" s="6"/>
    </row>
    <row r="115" spans="1:15" ht="35.25" customHeight="1">
      <c r="A115" s="163"/>
      <c r="B115" s="163"/>
      <c r="C115" s="163"/>
      <c r="D115" s="145" t="s">
        <v>116</v>
      </c>
      <c r="E115" s="62"/>
      <c r="G115" s="164" t="e">
        <f>AVERAGE(E115)+E116</f>
        <v>#DIV/0!</v>
      </c>
      <c r="H115" s="165"/>
      <c r="I115" s="14" t="s">
        <v>117</v>
      </c>
      <c r="J115" s="2">
        <v>10</v>
      </c>
    </row>
    <row r="116" spans="1:15" ht="28.5" customHeight="1">
      <c r="D116" s="145" t="s">
        <v>118</v>
      </c>
      <c r="E116" s="63"/>
      <c r="G116" s="166"/>
      <c r="H116" s="167"/>
      <c r="I116" s="14" t="s">
        <v>119</v>
      </c>
      <c r="J116" s="2">
        <v>5</v>
      </c>
    </row>
    <row r="117" spans="1:15" ht="28.5" customHeight="1">
      <c r="I117" s="14" t="s">
        <v>120</v>
      </c>
      <c r="J117" s="2">
        <v>0</v>
      </c>
    </row>
    <row r="118" spans="1:15">
      <c r="A118" s="12"/>
      <c r="B118" s="12"/>
      <c r="C118" s="12"/>
      <c r="D118" s="12"/>
      <c r="E118" s="12"/>
      <c r="F118" s="12"/>
      <c r="G118" s="12"/>
      <c r="H118" s="12"/>
      <c r="I118" s="100"/>
      <c r="J118" s="100"/>
      <c r="K118" s="12"/>
      <c r="L118" s="12"/>
      <c r="M118" s="12"/>
      <c r="N118" s="12"/>
      <c r="O118" s="12"/>
    </row>
    <row r="119" spans="1:15">
      <c r="J119" s="14" t="s">
        <v>121</v>
      </c>
    </row>
    <row r="120" spans="1:15" ht="32.25" customHeight="1">
      <c r="A120" s="163" t="s">
        <v>122</v>
      </c>
      <c r="B120" s="163"/>
      <c r="C120" s="163"/>
      <c r="D120" s="16" t="s">
        <v>123</v>
      </c>
      <c r="E120" s="64" t="s">
        <v>124</v>
      </c>
      <c r="F120" s="65" t="s">
        <v>125</v>
      </c>
      <c r="G120" s="143" t="s">
        <v>126</v>
      </c>
      <c r="I120" s="66" t="s">
        <v>127</v>
      </c>
      <c r="J120" s="67">
        <v>0</v>
      </c>
      <c r="N120" s="16" t="s">
        <v>128</v>
      </c>
    </row>
    <row r="121" spans="1:15">
      <c r="A121" s="163"/>
      <c r="B121" s="163"/>
      <c r="C121" s="163"/>
      <c r="D121" s="201"/>
      <c r="E121" s="142" t="s">
        <v>129</v>
      </c>
      <c r="F121" s="2"/>
      <c r="G121" s="68" t="e">
        <f>F121/D121</f>
        <v>#DIV/0!</v>
      </c>
      <c r="I121" s="2" t="s">
        <v>130</v>
      </c>
      <c r="J121" s="2">
        <v>10</v>
      </c>
      <c r="N121" s="203">
        <f>AVERAGE(J120,J125)</f>
        <v>0</v>
      </c>
    </row>
    <row r="122" spans="1:15">
      <c r="A122" s="163"/>
      <c r="B122" s="163"/>
      <c r="C122" s="163"/>
      <c r="D122" s="202"/>
      <c r="E122" s="69" t="s">
        <v>131</v>
      </c>
      <c r="F122" s="2"/>
      <c r="G122" s="68" t="e">
        <f>F122/D121</f>
        <v>#DIV/0!</v>
      </c>
      <c r="I122" s="61" t="s">
        <v>131</v>
      </c>
      <c r="J122" s="2">
        <v>5</v>
      </c>
      <c r="N122" s="204"/>
    </row>
    <row r="123" spans="1:15">
      <c r="A123" s="163"/>
      <c r="B123" s="163"/>
      <c r="C123" s="163"/>
      <c r="E123" s="142" t="s">
        <v>132</v>
      </c>
      <c r="F123" s="2"/>
      <c r="G123" s="68" t="e">
        <f>F123/D121</f>
        <v>#DIV/0!</v>
      </c>
      <c r="I123" s="2" t="s">
        <v>132</v>
      </c>
      <c r="J123" s="2">
        <v>0</v>
      </c>
    </row>
    <row r="124" spans="1:15">
      <c r="A124" s="135"/>
      <c r="B124" s="135"/>
      <c r="C124" s="135"/>
      <c r="D124" s="12"/>
      <c r="E124" s="12"/>
      <c r="F124" s="12"/>
      <c r="G124" s="12"/>
      <c r="H124" s="12"/>
      <c r="I124" s="100"/>
      <c r="J124" s="14" t="s">
        <v>121</v>
      </c>
    </row>
    <row r="125" spans="1:15" ht="30" customHeight="1">
      <c r="D125" s="3" t="s">
        <v>133</v>
      </c>
      <c r="E125" s="64" t="s">
        <v>124</v>
      </c>
      <c r="F125" s="65" t="s">
        <v>125</v>
      </c>
      <c r="G125" s="143" t="s">
        <v>126</v>
      </c>
      <c r="I125" s="66" t="s">
        <v>127</v>
      </c>
      <c r="J125" s="67">
        <v>0</v>
      </c>
    </row>
    <row r="126" spans="1:15">
      <c r="D126" s="205"/>
      <c r="E126" s="142" t="s">
        <v>129</v>
      </c>
      <c r="F126" s="2"/>
      <c r="G126" s="68" t="e">
        <f>F126/D126</f>
        <v>#DIV/0!</v>
      </c>
      <c r="I126" s="2" t="s">
        <v>130</v>
      </c>
      <c r="J126" s="2">
        <v>10</v>
      </c>
    </row>
    <row r="127" spans="1:15">
      <c r="D127" s="206"/>
      <c r="E127" s="69" t="s">
        <v>131</v>
      </c>
      <c r="F127" s="2"/>
      <c r="G127" s="68" t="e">
        <f>F127/D126</f>
        <v>#DIV/0!</v>
      </c>
      <c r="I127" s="61" t="s">
        <v>131</v>
      </c>
      <c r="J127" s="2">
        <v>5</v>
      </c>
    </row>
    <row r="128" spans="1:15" ht="15" customHeight="1">
      <c r="E128" s="142" t="s">
        <v>132</v>
      </c>
      <c r="F128" s="2"/>
      <c r="G128" s="68" t="e">
        <f>F128/D126</f>
        <v>#DIV/0!</v>
      </c>
      <c r="I128" s="2" t="s">
        <v>132</v>
      </c>
      <c r="J128" s="2">
        <v>0</v>
      </c>
    </row>
    <row r="130" spans="1:15">
      <c r="A130" s="8" t="s">
        <v>134</v>
      </c>
      <c r="B130" s="9"/>
      <c r="C130" s="9"/>
      <c r="D130" s="9"/>
      <c r="E130" s="9"/>
      <c r="F130" s="9"/>
      <c r="G130" s="9"/>
      <c r="H130" s="9"/>
      <c r="I130" s="10"/>
      <c r="J130" s="10"/>
      <c r="K130" s="9"/>
      <c r="L130" s="9"/>
      <c r="M130" s="9"/>
      <c r="N130" s="9"/>
      <c r="O130" s="11"/>
    </row>
    <row r="131" spans="1:15" ht="15.75" thickBot="1">
      <c r="N131" s="132"/>
    </row>
    <row r="132" spans="1:15" ht="33" customHeight="1" thickTop="1" thickBot="1">
      <c r="A132" s="151" t="s">
        <v>135</v>
      </c>
      <c r="B132" s="151"/>
      <c r="C132" s="151"/>
      <c r="D132" s="185" t="s">
        <v>136</v>
      </c>
      <c r="E132" s="185"/>
      <c r="I132" s="136" t="s">
        <v>137</v>
      </c>
      <c r="J132" s="2">
        <v>0</v>
      </c>
      <c r="L132" s="12"/>
      <c r="N132" s="6"/>
    </row>
    <row r="133" spans="1:15" ht="36.75" customHeight="1" thickTop="1">
      <c r="A133" s="151"/>
      <c r="B133" s="151"/>
      <c r="C133" s="151"/>
      <c r="D133" s="185"/>
      <c r="E133" s="185"/>
      <c r="I133" s="136" t="s">
        <v>138</v>
      </c>
      <c r="J133" s="2">
        <v>5</v>
      </c>
      <c r="L133" s="12"/>
    </row>
    <row r="134" spans="1:15">
      <c r="I134" s="23"/>
      <c r="J134" s="23"/>
      <c r="K134" s="20"/>
      <c r="L134" s="20"/>
      <c r="M134" s="20"/>
      <c r="N134" s="20"/>
      <c r="O134" s="20"/>
    </row>
    <row r="135" spans="1:15">
      <c r="A135" s="17"/>
      <c r="B135" s="17"/>
      <c r="C135" s="17"/>
      <c r="D135" s="17"/>
      <c r="E135" s="17"/>
      <c r="F135" s="17"/>
      <c r="G135" s="17"/>
      <c r="H135" s="17"/>
      <c r="I135" s="26"/>
      <c r="J135" s="26"/>
      <c r="K135" s="25"/>
      <c r="L135" s="25"/>
      <c r="M135" s="25"/>
      <c r="N135" s="25"/>
      <c r="O135" s="25"/>
    </row>
    <row r="136" spans="1:15" ht="15" customHeight="1">
      <c r="I136" s="23"/>
      <c r="J136" s="23"/>
      <c r="K136" s="20"/>
      <c r="L136" s="20"/>
      <c r="M136" s="20"/>
      <c r="N136" s="20"/>
      <c r="O136" s="20"/>
    </row>
    <row r="137" spans="1:15" ht="20.25" customHeight="1">
      <c r="A137" s="159" t="s">
        <v>139</v>
      </c>
      <c r="B137" s="159"/>
      <c r="C137" s="159"/>
      <c r="D137" s="181" t="s">
        <v>140</v>
      </c>
      <c r="E137" s="181"/>
      <c r="F137" s="181"/>
      <c r="G137" s="161">
        <f>J143+J151</f>
        <v>25</v>
      </c>
      <c r="H137" s="161"/>
      <c r="I137" s="23"/>
      <c r="J137" s="187" t="s">
        <v>141</v>
      </c>
      <c r="K137" s="187"/>
      <c r="L137" s="187"/>
      <c r="M137" s="187"/>
      <c r="N137" s="19">
        <f>N142+N150</f>
        <v>0</v>
      </c>
      <c r="O137" s="20"/>
    </row>
    <row r="138" spans="1:15">
      <c r="I138" s="23"/>
      <c r="J138" s="23"/>
      <c r="K138" s="20"/>
      <c r="L138" s="20"/>
      <c r="M138" s="20"/>
      <c r="N138" s="20"/>
      <c r="O138" s="20"/>
    </row>
    <row r="139" spans="1:15">
      <c r="A139" s="8" t="s">
        <v>142</v>
      </c>
      <c r="B139" s="9"/>
      <c r="C139" s="9"/>
      <c r="D139" s="9"/>
      <c r="E139" s="9"/>
      <c r="F139" s="9"/>
      <c r="G139" s="9"/>
      <c r="H139" s="9"/>
      <c r="I139" s="28"/>
      <c r="J139" s="28"/>
      <c r="K139" s="27"/>
      <c r="L139" s="27"/>
      <c r="M139" s="27"/>
      <c r="N139" s="27"/>
      <c r="O139" s="53"/>
    </row>
    <row r="140" spans="1:15" ht="15.75" thickBot="1">
      <c r="I140" s="23"/>
      <c r="J140" s="23"/>
      <c r="K140" s="20"/>
      <c r="L140" s="20"/>
      <c r="M140" s="20"/>
      <c r="N140" s="20"/>
      <c r="O140" s="20"/>
    </row>
    <row r="141" spans="1:15" ht="37.5" customHeight="1" thickTop="1" thickBot="1">
      <c r="A141" s="169" t="s">
        <v>143</v>
      </c>
      <c r="B141" s="169"/>
      <c r="C141" s="169"/>
      <c r="D141" s="168" t="s">
        <v>144</v>
      </c>
      <c r="E141" s="20"/>
      <c r="F141" s="21" t="s">
        <v>145</v>
      </c>
      <c r="G141" s="54"/>
      <c r="H141" s="20"/>
      <c r="I141" s="133" t="s">
        <v>146</v>
      </c>
      <c r="J141" s="23">
        <v>0</v>
      </c>
      <c r="K141" s="20"/>
      <c r="L141" s="55" t="e">
        <f>G141/D145</f>
        <v>#DIV/0!</v>
      </c>
      <c r="M141" s="20"/>
      <c r="N141" s="147"/>
      <c r="O141" s="20"/>
    </row>
    <row r="142" spans="1:15" ht="68.25" customHeight="1" thickTop="1" thickBot="1">
      <c r="A142" s="169"/>
      <c r="B142" s="169"/>
      <c r="C142" s="169"/>
      <c r="D142" s="168"/>
      <c r="E142" s="20"/>
      <c r="F142" s="21" t="s">
        <v>147</v>
      </c>
      <c r="G142" s="54"/>
      <c r="H142" s="20"/>
      <c r="I142" s="133" t="s">
        <v>148</v>
      </c>
      <c r="J142" s="23">
        <v>10</v>
      </c>
      <c r="K142" s="20"/>
      <c r="L142" s="55" t="e">
        <f>G142/D145</f>
        <v>#DIV/0!</v>
      </c>
      <c r="M142" s="20"/>
      <c r="N142" s="24"/>
      <c r="O142" s="20"/>
    </row>
    <row r="143" spans="1:15" ht="33" customHeight="1" thickTop="1" thickBot="1">
      <c r="A143" s="169"/>
      <c r="B143" s="169"/>
      <c r="C143" s="169"/>
      <c r="E143" s="20"/>
      <c r="F143" s="21" t="s">
        <v>149</v>
      </c>
      <c r="G143" s="54"/>
      <c r="H143" s="20"/>
      <c r="I143" s="133" t="s">
        <v>150</v>
      </c>
      <c r="J143" s="23">
        <v>15</v>
      </c>
      <c r="K143" s="20"/>
      <c r="L143" s="55" t="e">
        <f>G143/D145</f>
        <v>#DIV/0!</v>
      </c>
      <c r="M143" s="20"/>
      <c r="N143" s="20"/>
      <c r="O143" s="20"/>
    </row>
    <row r="144" spans="1:15" ht="31.5" thickTop="1" thickBot="1">
      <c r="A144" s="20"/>
      <c r="B144" s="20"/>
      <c r="C144" s="20"/>
      <c r="D144" s="20"/>
      <c r="E144" s="20"/>
      <c r="F144" s="21" t="s">
        <v>151</v>
      </c>
      <c r="G144" s="54"/>
      <c r="H144" s="20"/>
      <c r="I144" s="23"/>
      <c r="J144" s="23"/>
      <c r="K144" s="20"/>
      <c r="L144" s="55" t="e">
        <f>G144/D145</f>
        <v>#DIV/0!</v>
      </c>
      <c r="M144" s="20"/>
      <c r="N144" s="20"/>
      <c r="O144" s="20"/>
    </row>
    <row r="145" spans="1:15" ht="46.5" thickTop="1" thickBot="1">
      <c r="A145" s="169" t="s">
        <v>152</v>
      </c>
      <c r="B145" s="169"/>
      <c r="C145" s="170"/>
      <c r="D145" s="54"/>
      <c r="E145" s="20"/>
      <c r="F145" s="21" t="s">
        <v>153</v>
      </c>
      <c r="G145" s="54"/>
      <c r="H145" s="20"/>
      <c r="I145" s="23"/>
      <c r="J145" s="23"/>
      <c r="K145" s="20"/>
      <c r="L145" s="55" t="e">
        <f>G145/D145</f>
        <v>#DIV/0!</v>
      </c>
      <c r="M145" s="20"/>
      <c r="N145" s="20"/>
      <c r="O145" s="20"/>
    </row>
    <row r="146" spans="1:15" ht="15.75" thickTop="1">
      <c r="A146" s="20"/>
      <c r="B146" s="20"/>
      <c r="C146" s="20"/>
      <c r="D146" s="20"/>
      <c r="E146" s="20"/>
      <c r="F146" s="21"/>
      <c r="G146" s="20"/>
      <c r="H146" s="20"/>
      <c r="I146" s="23"/>
      <c r="J146" s="23"/>
      <c r="K146" s="20"/>
      <c r="L146" s="51"/>
      <c r="M146" s="20"/>
      <c r="N146" s="20"/>
      <c r="O146" s="20"/>
    </row>
    <row r="147" spans="1:15">
      <c r="A147" s="8" t="s">
        <v>154</v>
      </c>
      <c r="B147" s="9"/>
      <c r="C147" s="9"/>
      <c r="D147" s="9"/>
      <c r="E147" s="9"/>
      <c r="F147" s="9"/>
      <c r="G147" s="9"/>
      <c r="H147" s="9"/>
      <c r="I147" s="10"/>
      <c r="J147" s="10"/>
      <c r="K147" s="9"/>
      <c r="L147" s="9"/>
      <c r="M147" s="9"/>
      <c r="N147" s="9"/>
      <c r="O147" s="11"/>
    </row>
    <row r="148" spans="1:15">
      <c r="A148" s="146"/>
      <c r="B148" s="146"/>
      <c r="C148" s="146"/>
      <c r="I148" s="136"/>
    </row>
    <row r="149" spans="1:15" ht="30.75" customHeight="1" thickBot="1">
      <c r="A149" s="200" t="s">
        <v>155</v>
      </c>
      <c r="B149" s="200"/>
      <c r="C149" s="200"/>
      <c r="D149" s="200"/>
      <c r="E149" s="200"/>
      <c r="F149" s="191" t="s">
        <v>156</v>
      </c>
      <c r="G149" s="171" t="s">
        <v>157</v>
      </c>
      <c r="H149" s="171"/>
      <c r="I149" s="171"/>
      <c r="J149" s="2">
        <v>0</v>
      </c>
      <c r="K149" s="2"/>
      <c r="L149" s="12"/>
      <c r="M149" s="20"/>
      <c r="N149" s="147"/>
      <c r="O149" s="20"/>
    </row>
    <row r="150" spans="1:15" ht="34.5" customHeight="1" thickTop="1" thickBot="1">
      <c r="A150" s="200"/>
      <c r="B150" s="200"/>
      <c r="C150" s="200"/>
      <c r="D150" s="200"/>
      <c r="E150" s="200"/>
      <c r="F150" s="191"/>
      <c r="G150" s="171" t="s">
        <v>158</v>
      </c>
      <c r="H150" s="171"/>
      <c r="I150" s="171"/>
      <c r="J150" s="2">
        <v>5</v>
      </c>
      <c r="K150" s="2"/>
      <c r="L150" s="12"/>
      <c r="M150" s="20"/>
      <c r="N150" s="24"/>
      <c r="O150" s="20"/>
    </row>
    <row r="151" spans="1:15" ht="28.5" customHeight="1" thickTop="1">
      <c r="A151" s="200"/>
      <c r="B151" s="200"/>
      <c r="C151" s="200"/>
      <c r="D151" s="200"/>
      <c r="E151" s="200"/>
      <c r="G151" s="171" t="s">
        <v>159</v>
      </c>
      <c r="H151" s="171"/>
      <c r="I151" s="171"/>
      <c r="J151" s="2">
        <v>10</v>
      </c>
      <c r="K151" s="2"/>
      <c r="L151" s="12"/>
      <c r="M151" s="20"/>
      <c r="N151" s="20"/>
      <c r="O151" s="20"/>
    </row>
    <row r="152" spans="1:15" ht="15" customHeight="1">
      <c r="A152" s="132"/>
      <c r="B152" s="132"/>
      <c r="C152" s="132"/>
      <c r="D152" s="136"/>
      <c r="L152" s="56"/>
    </row>
    <row r="153" spans="1:15" ht="15" customHeight="1">
      <c r="A153" s="84"/>
      <c r="B153" s="84"/>
      <c r="C153" s="84"/>
      <c r="D153" s="85"/>
      <c r="E153" s="17"/>
      <c r="F153" s="17"/>
      <c r="G153" s="17"/>
      <c r="H153" s="17"/>
      <c r="I153" s="18"/>
      <c r="J153" s="18"/>
      <c r="K153" s="17"/>
      <c r="L153" s="17"/>
      <c r="M153" s="17"/>
      <c r="N153" s="17"/>
      <c r="O153" s="17"/>
    </row>
    <row r="154" spans="1:15" ht="15" customHeight="1">
      <c r="A154" s="132"/>
      <c r="B154" s="132"/>
      <c r="C154" s="132"/>
      <c r="D154" s="136"/>
      <c r="L154" s="86"/>
    </row>
    <row r="155" spans="1:15" ht="24" customHeight="1">
      <c r="A155" s="180" t="s">
        <v>160</v>
      </c>
      <c r="B155" s="180"/>
      <c r="C155" s="180"/>
      <c r="D155" s="181" t="s">
        <v>161</v>
      </c>
      <c r="E155" s="181"/>
      <c r="F155" s="181"/>
      <c r="G155" s="161">
        <f>J162+J170+J181</f>
        <v>35</v>
      </c>
      <c r="H155" s="161"/>
      <c r="J155" s="189" t="s">
        <v>162</v>
      </c>
      <c r="K155" s="189"/>
      <c r="L155" s="189"/>
      <c r="M155" s="189"/>
      <c r="N155" s="140">
        <f>N169+N161+N179</f>
        <v>0</v>
      </c>
    </row>
    <row r="156" spans="1:15" ht="14.25" customHeight="1">
      <c r="A156" s="139"/>
      <c r="B156" s="139"/>
      <c r="C156" s="139"/>
      <c r="D156" s="143"/>
      <c r="E156" s="143"/>
      <c r="F156" s="143"/>
      <c r="G156" s="142"/>
      <c r="H156" s="142"/>
      <c r="J156" s="14"/>
      <c r="K156" s="141"/>
      <c r="L156" s="141"/>
      <c r="M156" s="141"/>
      <c r="N156" s="142"/>
    </row>
    <row r="157" spans="1:15" ht="45">
      <c r="A157" s="43" t="s">
        <v>11</v>
      </c>
      <c r="B157" s="43"/>
      <c r="C157" s="43"/>
      <c r="D157" s="43" t="s">
        <v>12</v>
      </c>
      <c r="E157" s="43"/>
      <c r="F157" s="43"/>
      <c r="G157" s="44"/>
      <c r="H157" s="43"/>
      <c r="I157" s="45" t="s">
        <v>13</v>
      </c>
      <c r="J157" s="45" t="s">
        <v>34</v>
      </c>
      <c r="K157" s="43"/>
      <c r="L157" s="44" t="s">
        <v>35</v>
      </c>
      <c r="M157" s="44"/>
      <c r="N157" s="46" t="s">
        <v>36</v>
      </c>
      <c r="O157" s="43"/>
    </row>
    <row r="158" spans="1:15">
      <c r="A158" s="8" t="s">
        <v>163</v>
      </c>
      <c r="B158" s="9"/>
      <c r="C158" s="9"/>
      <c r="D158" s="9"/>
      <c r="E158" s="9"/>
      <c r="F158" s="9"/>
      <c r="G158" s="9"/>
      <c r="H158" s="9"/>
      <c r="I158" s="10"/>
      <c r="J158" s="10"/>
      <c r="K158" s="9"/>
      <c r="L158" s="9"/>
      <c r="M158" s="9"/>
      <c r="N158" s="9"/>
      <c r="O158" s="11"/>
    </row>
    <row r="160" spans="1:15" ht="14.25" customHeight="1" thickBot="1">
      <c r="A160" s="151" t="s">
        <v>164</v>
      </c>
      <c r="B160" s="151"/>
      <c r="C160" s="151"/>
      <c r="D160" s="185" t="s">
        <v>165</v>
      </c>
      <c r="E160" s="215" t="s">
        <v>166</v>
      </c>
      <c r="F160" s="215"/>
      <c r="G160" s="215"/>
      <c r="L160" s="12"/>
      <c r="N160" s="132"/>
    </row>
    <row r="161" spans="1:15" ht="46.5" thickTop="1" thickBot="1">
      <c r="A161" s="151"/>
      <c r="B161" s="151"/>
      <c r="C161" s="151"/>
      <c r="D161" s="185"/>
      <c r="E161" s="151" t="s">
        <v>167</v>
      </c>
      <c r="F161" s="156"/>
      <c r="G161" s="15"/>
      <c r="I161" s="136" t="s">
        <v>168</v>
      </c>
      <c r="J161" s="2">
        <v>0</v>
      </c>
      <c r="L161" s="12"/>
      <c r="N161" s="105">
        <v>0</v>
      </c>
    </row>
    <row r="162" spans="1:15" ht="46.5" thickTop="1" thickBot="1">
      <c r="A162" s="151"/>
      <c r="B162" s="151"/>
      <c r="C162" s="151"/>
      <c r="D162" s="185"/>
      <c r="E162" s="151" t="s">
        <v>169</v>
      </c>
      <c r="F162" s="156"/>
      <c r="G162" s="15"/>
      <c r="I162" s="136" t="s">
        <v>170</v>
      </c>
      <c r="J162" s="2">
        <v>10</v>
      </c>
      <c r="L162" s="12"/>
    </row>
    <row r="163" spans="1:15" ht="33" customHeight="1" thickTop="1" thickBot="1">
      <c r="A163" s="151"/>
      <c r="B163" s="151"/>
      <c r="C163" s="151"/>
      <c r="E163" s="172" t="s">
        <v>171</v>
      </c>
      <c r="F163" s="230"/>
      <c r="G163" s="15"/>
      <c r="I163" s="136"/>
      <c r="L163" s="12"/>
    </row>
    <row r="164" spans="1:15" ht="29.25" customHeight="1" thickTop="1" thickBot="1">
      <c r="E164" s="231" t="s">
        <v>172</v>
      </c>
      <c r="F164" s="231"/>
      <c r="G164" s="15"/>
      <c r="I164" s="136"/>
      <c r="L164" s="12"/>
    </row>
    <row r="166" spans="1:15">
      <c r="A166" s="8" t="s">
        <v>173</v>
      </c>
      <c r="B166" s="9"/>
      <c r="C166" s="9"/>
      <c r="D166" s="9"/>
      <c r="E166" s="9"/>
      <c r="F166" s="9"/>
      <c r="G166" s="9"/>
      <c r="H166" s="9"/>
      <c r="I166" s="10"/>
      <c r="J166" s="10"/>
      <c r="K166" s="9"/>
      <c r="L166" s="9"/>
      <c r="M166" s="9"/>
      <c r="N166" s="9"/>
      <c r="O166" s="11"/>
    </row>
    <row r="168" spans="1:15" ht="19.5" customHeight="1">
      <c r="A168" s="151" t="s">
        <v>174</v>
      </c>
      <c r="B168" s="151"/>
      <c r="C168" s="151"/>
      <c r="D168" s="185" t="s">
        <v>175</v>
      </c>
      <c r="E168" s="163" t="s">
        <v>166</v>
      </c>
      <c r="F168" s="163"/>
      <c r="G168" s="163"/>
      <c r="L168" s="12"/>
      <c r="N168" s="132"/>
    </row>
    <row r="169" spans="1:15" ht="42.75" customHeight="1" thickTop="1" thickBot="1">
      <c r="A169" s="151"/>
      <c r="B169" s="151"/>
      <c r="C169" s="151"/>
      <c r="D169" s="185"/>
      <c r="E169" s="171" t="s">
        <v>176</v>
      </c>
      <c r="F169" s="194"/>
      <c r="G169" s="15"/>
      <c r="I169" s="136" t="s">
        <v>177</v>
      </c>
      <c r="J169" s="2">
        <v>0</v>
      </c>
      <c r="L169" s="12"/>
      <c r="N169" s="6"/>
    </row>
    <row r="170" spans="1:15" ht="54.75" customHeight="1" thickTop="1" thickBot="1">
      <c r="A170" s="151"/>
      <c r="B170" s="151"/>
      <c r="C170" s="151"/>
      <c r="D170" s="185"/>
      <c r="E170" s="171" t="s">
        <v>178</v>
      </c>
      <c r="F170" s="194"/>
      <c r="G170" s="15"/>
      <c r="I170" s="136" t="s">
        <v>179</v>
      </c>
      <c r="J170" s="2">
        <v>15</v>
      </c>
      <c r="L170" s="12"/>
    </row>
    <row r="171" spans="1:15" ht="47.25" customHeight="1" thickTop="1" thickBot="1">
      <c r="A171" s="151"/>
      <c r="B171" s="151"/>
      <c r="C171" s="151"/>
      <c r="D171" s="185"/>
      <c r="E171" s="171" t="s">
        <v>180</v>
      </c>
      <c r="F171" s="194"/>
      <c r="G171" s="15"/>
      <c r="I171" s="136"/>
      <c r="L171" s="12"/>
    </row>
    <row r="172" spans="1:15" ht="56.25" customHeight="1" thickTop="1" thickBot="1">
      <c r="A172" s="151"/>
      <c r="B172" s="151"/>
      <c r="C172" s="151"/>
      <c r="D172" s="185"/>
      <c r="E172" s="171" t="s">
        <v>181</v>
      </c>
      <c r="F172" s="194"/>
      <c r="G172" s="15"/>
      <c r="I172" s="136"/>
      <c r="L172" s="12"/>
    </row>
    <row r="173" spans="1:15" ht="57" customHeight="1" thickTop="1" thickBot="1">
      <c r="A173" s="151"/>
      <c r="B173" s="151"/>
      <c r="C173" s="151"/>
      <c r="E173" s="171" t="s">
        <v>182</v>
      </c>
      <c r="F173" s="171"/>
      <c r="G173" s="15"/>
      <c r="I173" s="136"/>
      <c r="L173" s="12"/>
    </row>
    <row r="174" spans="1:15" ht="33.75" customHeight="1" thickTop="1" thickBot="1">
      <c r="A174" s="151"/>
      <c r="B174" s="151"/>
      <c r="C174" s="151"/>
      <c r="E174" s="171" t="s">
        <v>183</v>
      </c>
      <c r="F174" s="171"/>
      <c r="G174" s="15"/>
      <c r="I174" s="136"/>
      <c r="L174" s="12"/>
    </row>
    <row r="175" spans="1:15" ht="50.25" customHeight="1" thickTop="1" thickBot="1">
      <c r="E175" s="171" t="s">
        <v>184</v>
      </c>
      <c r="F175" s="171"/>
      <c r="G175" s="15"/>
      <c r="I175" s="136"/>
      <c r="L175" s="12"/>
    </row>
    <row r="176" spans="1:15" ht="15" customHeight="1">
      <c r="E176" s="132"/>
      <c r="F176" s="132"/>
      <c r="I176" s="136"/>
    </row>
    <row r="177" spans="1:15" ht="15" customHeight="1">
      <c r="A177" s="8" t="s">
        <v>185</v>
      </c>
      <c r="B177" s="9"/>
      <c r="C177" s="9"/>
      <c r="D177" s="9"/>
      <c r="E177" s="9"/>
      <c r="F177" s="9"/>
      <c r="G177" s="9"/>
      <c r="H177" s="9"/>
      <c r="I177" s="10"/>
      <c r="J177" s="10"/>
      <c r="K177" s="9"/>
      <c r="L177" s="9"/>
      <c r="M177" s="9"/>
      <c r="N177" s="9"/>
      <c r="O177" s="11"/>
    </row>
    <row r="178" spans="1:15" ht="18" customHeight="1" thickBot="1">
      <c r="A178" s="151"/>
      <c r="B178" s="151"/>
      <c r="C178" s="151"/>
      <c r="L178" s="12"/>
      <c r="N178" s="132"/>
    </row>
    <row r="179" spans="1:15" ht="78.75" customHeight="1" thickTop="1" thickBot="1">
      <c r="A179" s="151" t="s">
        <v>186</v>
      </c>
      <c r="B179" s="151"/>
      <c r="C179" s="151"/>
      <c r="D179" s="151" t="s">
        <v>187</v>
      </c>
      <c r="E179" s="151"/>
      <c r="F179" s="156"/>
      <c r="G179" s="15"/>
      <c r="I179" s="136" t="s">
        <v>188</v>
      </c>
      <c r="J179" s="2">
        <v>0</v>
      </c>
      <c r="L179" s="12"/>
      <c r="N179" s="6"/>
    </row>
    <row r="180" spans="1:15" ht="56.25" customHeight="1" thickTop="1" thickBot="1">
      <c r="A180" s="87"/>
      <c r="B180" s="185" t="s">
        <v>189</v>
      </c>
      <c r="C180" s="87"/>
      <c r="D180" s="151" t="s">
        <v>190</v>
      </c>
      <c r="E180" s="151"/>
      <c r="F180" s="156"/>
      <c r="G180" s="15"/>
      <c r="I180" s="136" t="s">
        <v>191</v>
      </c>
      <c r="J180" s="2">
        <v>5</v>
      </c>
      <c r="L180" s="12"/>
    </row>
    <row r="181" spans="1:15" ht="60.75" customHeight="1" thickTop="1" thickBot="1">
      <c r="B181" s="185"/>
      <c r="D181" s="151" t="s">
        <v>192</v>
      </c>
      <c r="E181" s="151"/>
      <c r="F181" s="156"/>
      <c r="G181" s="15"/>
      <c r="I181" s="136" t="s">
        <v>193</v>
      </c>
      <c r="J181" s="2">
        <v>10</v>
      </c>
      <c r="L181" s="12"/>
    </row>
    <row r="182" spans="1:15" ht="15" customHeight="1" thickTop="1">
      <c r="D182" s="132"/>
      <c r="E182" s="132"/>
      <c r="F182" s="132"/>
      <c r="I182" s="136"/>
    </row>
    <row r="183" spans="1:15">
      <c r="A183" s="17"/>
      <c r="B183" s="17"/>
      <c r="C183" s="17"/>
      <c r="D183" s="17"/>
      <c r="E183" s="17"/>
      <c r="F183" s="17"/>
      <c r="G183" s="17"/>
      <c r="H183" s="17"/>
      <c r="I183" s="18"/>
      <c r="J183" s="18"/>
      <c r="K183" s="17"/>
      <c r="L183" s="17"/>
      <c r="M183" s="17"/>
      <c r="N183" s="17"/>
      <c r="O183" s="17"/>
    </row>
    <row r="185" spans="1:15" ht="44.25" customHeight="1">
      <c r="A185" s="159" t="s">
        <v>194</v>
      </c>
      <c r="B185" s="159"/>
      <c r="C185" s="159"/>
      <c r="D185" s="160" t="s">
        <v>195</v>
      </c>
      <c r="E185" s="160"/>
      <c r="F185" s="160"/>
      <c r="G185" s="161">
        <f>J192+J198</f>
        <v>10</v>
      </c>
      <c r="H185" s="161"/>
      <c r="J185" s="189" t="s">
        <v>196</v>
      </c>
      <c r="K185" s="189"/>
      <c r="L185" s="189"/>
      <c r="M185" s="189"/>
      <c r="N185" s="140">
        <f>N190+N196</f>
        <v>0</v>
      </c>
    </row>
    <row r="187" spans="1:15" ht="30">
      <c r="A187" s="43" t="s">
        <v>11</v>
      </c>
      <c r="B187" s="43"/>
      <c r="C187" s="43"/>
      <c r="D187" s="43" t="s">
        <v>12</v>
      </c>
      <c r="E187" s="43"/>
      <c r="F187" s="43"/>
      <c r="G187" s="44"/>
      <c r="H187" s="43"/>
      <c r="I187" s="45" t="s">
        <v>13</v>
      </c>
      <c r="J187" s="45" t="s">
        <v>34</v>
      </c>
      <c r="K187" s="43"/>
      <c r="L187" s="44"/>
      <c r="M187" s="44"/>
      <c r="N187" s="46" t="s">
        <v>36</v>
      </c>
      <c r="O187" s="43"/>
    </row>
    <row r="188" spans="1:15">
      <c r="A188" s="89" t="s">
        <v>197</v>
      </c>
      <c r="B188" s="90"/>
      <c r="C188" s="90"/>
      <c r="D188" s="90"/>
      <c r="E188" s="90"/>
      <c r="F188" s="90"/>
      <c r="G188" s="90"/>
      <c r="H188" s="90"/>
      <c r="I188" s="91"/>
      <c r="J188" s="91"/>
      <c r="K188" s="90"/>
      <c r="L188" s="90"/>
      <c r="M188" s="90"/>
      <c r="N188" s="90"/>
      <c r="O188" s="92"/>
    </row>
    <row r="189" spans="1:15" ht="15" customHeight="1" thickBot="1">
      <c r="A189" s="199" t="s">
        <v>198</v>
      </c>
      <c r="B189" s="199"/>
      <c r="C189" s="199"/>
      <c r="N189" s="132"/>
    </row>
    <row r="190" spans="1:15" ht="37.5" customHeight="1" thickTop="1" thickBot="1">
      <c r="A190" s="151"/>
      <c r="B190" s="151"/>
      <c r="C190" s="151"/>
      <c r="D190" s="185" t="s">
        <v>199</v>
      </c>
      <c r="F190" s="151" t="s">
        <v>200</v>
      </c>
      <c r="G190" s="15"/>
      <c r="I190" s="2" t="s">
        <v>201</v>
      </c>
      <c r="J190" s="2">
        <v>0</v>
      </c>
      <c r="L190" s="12"/>
      <c r="N190" s="6"/>
    </row>
    <row r="191" spans="1:15" ht="30.75" customHeight="1" thickTop="1">
      <c r="A191" s="151"/>
      <c r="B191" s="151"/>
      <c r="C191" s="151"/>
      <c r="D191" s="185"/>
      <c r="F191" s="151"/>
      <c r="I191" s="61" t="s">
        <v>202</v>
      </c>
      <c r="J191" s="2">
        <v>3</v>
      </c>
      <c r="L191" s="12"/>
    </row>
    <row r="192" spans="1:15" ht="20.25" customHeight="1">
      <c r="A192" s="151"/>
      <c r="B192" s="151"/>
      <c r="C192" s="151"/>
      <c r="I192" s="61" t="s">
        <v>203</v>
      </c>
      <c r="J192" s="2">
        <v>5</v>
      </c>
      <c r="L192" s="12"/>
    </row>
    <row r="193" spans="1:15">
      <c r="I193" s="61"/>
    </row>
    <row r="194" spans="1:15">
      <c r="A194" s="89" t="s">
        <v>204</v>
      </c>
      <c r="B194" s="90"/>
      <c r="C194" s="90"/>
      <c r="D194" s="90"/>
      <c r="E194" s="90"/>
      <c r="F194" s="90"/>
      <c r="G194" s="90"/>
      <c r="H194" s="90"/>
      <c r="I194" s="91"/>
      <c r="J194" s="91"/>
      <c r="K194" s="90"/>
      <c r="L194" s="90"/>
      <c r="M194" s="90"/>
      <c r="N194" s="90"/>
      <c r="O194" s="92"/>
    </row>
    <row r="195" spans="1:15" ht="14.25" customHeight="1" thickBot="1">
      <c r="A195" s="151" t="s">
        <v>205</v>
      </c>
      <c r="B195" s="151"/>
      <c r="C195" s="151"/>
      <c r="N195" s="132"/>
    </row>
    <row r="196" spans="1:15" ht="51" customHeight="1" thickTop="1" thickBot="1">
      <c r="A196" s="151"/>
      <c r="B196" s="151"/>
      <c r="C196" s="151"/>
      <c r="D196" s="134" t="s">
        <v>206</v>
      </c>
      <c r="F196" s="148" t="s">
        <v>207</v>
      </c>
      <c r="G196" s="15"/>
      <c r="I196" s="2" t="s">
        <v>201</v>
      </c>
      <c r="J196" s="2">
        <v>0</v>
      </c>
      <c r="L196" s="12"/>
      <c r="N196" s="6"/>
    </row>
    <row r="197" spans="1:15" ht="55.5" customHeight="1" thickTop="1">
      <c r="A197" s="151"/>
      <c r="B197" s="151"/>
      <c r="C197" s="151"/>
      <c r="I197" s="61" t="s">
        <v>208</v>
      </c>
      <c r="J197" s="2">
        <v>2</v>
      </c>
      <c r="L197" s="12"/>
    </row>
    <row r="198" spans="1:15" ht="29.25" customHeight="1">
      <c r="A198" s="151"/>
      <c r="B198" s="151"/>
      <c r="C198" s="151"/>
      <c r="I198" s="61" t="s">
        <v>209</v>
      </c>
      <c r="J198" s="2">
        <v>5</v>
      </c>
      <c r="L198" s="12"/>
    </row>
    <row r="199" spans="1:15">
      <c r="A199" s="132"/>
      <c r="B199" s="132"/>
      <c r="C199" s="132"/>
      <c r="I199" s="61"/>
    </row>
    <row r="200" spans="1:15">
      <c r="A200" s="84"/>
      <c r="B200" s="84"/>
      <c r="C200" s="84"/>
      <c r="D200" s="17"/>
      <c r="E200" s="17"/>
      <c r="F200" s="17"/>
      <c r="G200" s="17"/>
      <c r="H200" s="17"/>
      <c r="I200" s="93"/>
      <c r="J200" s="18"/>
      <c r="K200" s="17"/>
      <c r="L200" s="94"/>
      <c r="M200" s="17"/>
      <c r="N200" s="17"/>
      <c r="O200" s="17"/>
    </row>
    <row r="202" spans="1:15" ht="38.25" customHeight="1">
      <c r="A202" s="159" t="s">
        <v>210</v>
      </c>
      <c r="B202" s="159"/>
      <c r="C202" s="159"/>
      <c r="D202" s="160" t="s">
        <v>211</v>
      </c>
      <c r="E202" s="160"/>
      <c r="F202" s="160"/>
      <c r="G202" s="161">
        <f>J208+J212+J220+J226</f>
        <v>35</v>
      </c>
      <c r="H202" s="161"/>
      <c r="J202" s="162" t="s">
        <v>212</v>
      </c>
      <c r="K202" s="162"/>
      <c r="L202" s="162"/>
      <c r="M202" s="162"/>
      <c r="N202" s="140">
        <f>N207+N212+N218+N224</f>
        <v>0</v>
      </c>
    </row>
    <row r="204" spans="1:15" ht="30">
      <c r="A204" s="43" t="s">
        <v>11</v>
      </c>
      <c r="B204" s="43"/>
      <c r="C204" s="43"/>
      <c r="D204" s="43" t="s">
        <v>12</v>
      </c>
      <c r="E204" s="43"/>
      <c r="F204" s="43"/>
      <c r="G204" s="44"/>
      <c r="H204" s="43"/>
      <c r="I204" s="45" t="s">
        <v>13</v>
      </c>
      <c r="J204" s="45" t="s">
        <v>34</v>
      </c>
      <c r="K204" s="43"/>
      <c r="L204" s="44"/>
      <c r="M204" s="44"/>
      <c r="N204" s="46" t="s">
        <v>36</v>
      </c>
      <c r="O204" s="43"/>
    </row>
    <row r="205" spans="1:15">
      <c r="A205" s="8" t="s">
        <v>213</v>
      </c>
      <c r="B205" s="9"/>
      <c r="C205" s="9"/>
      <c r="D205" s="9"/>
      <c r="E205" s="9"/>
      <c r="F205" s="9"/>
      <c r="G205" s="9"/>
      <c r="H205" s="9"/>
      <c r="I205" s="10"/>
      <c r="J205" s="10"/>
      <c r="K205" s="9"/>
      <c r="L205" s="9"/>
      <c r="M205" s="9"/>
      <c r="N205" s="9"/>
      <c r="O205" s="11"/>
    </row>
    <row r="206" spans="1:15" ht="15.75" thickBot="1">
      <c r="N206" s="132"/>
    </row>
    <row r="207" spans="1:15" ht="53.25" customHeight="1">
      <c r="A207" s="151" t="s">
        <v>214</v>
      </c>
      <c r="B207" s="151"/>
      <c r="C207" s="151"/>
      <c r="D207" s="152" t="s">
        <v>215</v>
      </c>
      <c r="F207" t="s">
        <v>216</v>
      </c>
      <c r="G207" s="15"/>
      <c r="I207" s="136" t="s">
        <v>217</v>
      </c>
      <c r="J207" s="2">
        <v>0</v>
      </c>
      <c r="L207" s="60" t="e">
        <f>G208/G207</f>
        <v>#DIV/0!</v>
      </c>
      <c r="N207" s="6"/>
    </row>
    <row r="208" spans="1:15" ht="43.5" customHeight="1" thickTop="1" thickBot="1">
      <c r="A208" s="151"/>
      <c r="B208" s="151"/>
      <c r="C208" s="151"/>
      <c r="D208" s="152"/>
      <c r="F208" s="148" t="s">
        <v>218</v>
      </c>
      <c r="G208" s="15"/>
      <c r="I208" s="136" t="s">
        <v>219</v>
      </c>
      <c r="J208" s="2">
        <v>5</v>
      </c>
    </row>
    <row r="209" spans="1:15" ht="15.75" thickTop="1"/>
    <row r="210" spans="1:15">
      <c r="A210" s="8" t="s">
        <v>220</v>
      </c>
      <c r="B210" s="9"/>
      <c r="C210" s="9"/>
      <c r="D210" s="9"/>
      <c r="E210" s="9"/>
      <c r="F210" s="9"/>
      <c r="G210" s="9"/>
      <c r="H210" s="9"/>
      <c r="I210" s="10"/>
      <c r="J210" s="10"/>
      <c r="K210" s="9"/>
      <c r="L210" s="9"/>
      <c r="M210" s="9"/>
      <c r="N210" s="9"/>
      <c r="O210" s="11"/>
    </row>
    <row r="211" spans="1:15" ht="15.75" thickBot="1">
      <c r="N211" s="132"/>
    </row>
    <row r="212" spans="1:15" ht="54" customHeight="1" thickTop="1" thickBot="1">
      <c r="A212" s="151" t="s">
        <v>221</v>
      </c>
      <c r="B212" s="151"/>
      <c r="C212" s="151"/>
      <c r="D212" s="151"/>
      <c r="E212" s="151"/>
      <c r="H212" s="151" t="s">
        <v>222</v>
      </c>
      <c r="I212" s="151"/>
      <c r="J212" s="23">
        <v>10</v>
      </c>
      <c r="L212" s="12"/>
      <c r="N212" s="6"/>
    </row>
    <row r="213" spans="1:15" ht="48.75" customHeight="1" thickTop="1">
      <c r="A213" s="151"/>
      <c r="B213" s="151"/>
      <c r="C213" s="151"/>
      <c r="D213" s="151"/>
      <c r="E213" s="151"/>
      <c r="H213" s="200" t="s">
        <v>223</v>
      </c>
      <c r="I213" s="200"/>
      <c r="J213" s="23">
        <v>5</v>
      </c>
      <c r="L213" s="12"/>
    </row>
    <row r="214" spans="1:15" ht="66" customHeight="1">
      <c r="A214" s="151"/>
      <c r="B214" s="151"/>
      <c r="C214" s="151"/>
      <c r="D214" s="151"/>
      <c r="E214" s="151"/>
      <c r="F214" s="148"/>
      <c r="H214" s="200" t="s">
        <v>224</v>
      </c>
      <c r="I214" s="200"/>
      <c r="J214" s="23">
        <v>0</v>
      </c>
      <c r="L214" s="12"/>
    </row>
    <row r="216" spans="1:15" ht="15" customHeight="1">
      <c r="A216" s="8" t="s">
        <v>225</v>
      </c>
      <c r="B216" s="9"/>
      <c r="C216" s="9"/>
      <c r="D216" s="9"/>
      <c r="E216" s="9"/>
      <c r="F216" s="9"/>
      <c r="G216" s="9"/>
      <c r="H216" s="9"/>
      <c r="I216" s="10"/>
      <c r="J216" s="10"/>
      <c r="K216" s="9"/>
      <c r="L216" s="9"/>
      <c r="M216" s="9"/>
      <c r="N216" s="9"/>
      <c r="O216" s="11"/>
    </row>
    <row r="217" spans="1:15" ht="15" customHeight="1">
      <c r="N217" s="132"/>
    </row>
    <row r="218" spans="1:15" ht="39" customHeight="1">
      <c r="A218" s="151" t="s">
        <v>226</v>
      </c>
      <c r="B218" s="151"/>
      <c r="C218" s="151"/>
      <c r="D218" s="151" t="s">
        <v>227</v>
      </c>
      <c r="E218" s="156"/>
      <c r="F218" s="95"/>
      <c r="I218" s="2" t="s">
        <v>228</v>
      </c>
      <c r="J218" s="2">
        <v>0</v>
      </c>
      <c r="N218" s="6"/>
    </row>
    <row r="219" spans="1:15" ht="39.75" customHeight="1">
      <c r="A219" s="151"/>
      <c r="B219" s="151"/>
      <c r="C219" s="151"/>
      <c r="D219" s="151" t="s">
        <v>229</v>
      </c>
      <c r="E219" s="156"/>
      <c r="F219" s="15"/>
      <c r="I219" s="2" t="s">
        <v>230</v>
      </c>
      <c r="J219" s="2">
        <v>5</v>
      </c>
      <c r="L219" s="15" t="e">
        <f>F218/F219</f>
        <v>#DIV/0!</v>
      </c>
    </row>
    <row r="220" spans="1:15" ht="14.25" customHeight="1">
      <c r="I220" s="2" t="s">
        <v>231</v>
      </c>
      <c r="J220" s="2">
        <v>10</v>
      </c>
    </row>
    <row r="222" spans="1:15">
      <c r="A222" s="8" t="s">
        <v>232</v>
      </c>
      <c r="B222" s="9"/>
      <c r="C222" s="9"/>
      <c r="D222" s="9"/>
      <c r="E222" s="9"/>
      <c r="F222" s="9"/>
      <c r="G222" s="9"/>
      <c r="H222" s="9"/>
      <c r="I222" s="10"/>
      <c r="J222" s="10"/>
      <c r="K222" s="9"/>
      <c r="L222" s="9"/>
      <c r="M222" s="9"/>
      <c r="N222" s="9"/>
      <c r="O222" s="11"/>
    </row>
    <row r="223" spans="1:15" ht="15.75" thickBot="1">
      <c r="N223" s="132"/>
    </row>
    <row r="224" spans="1:15" ht="47.25" customHeight="1" thickTop="1" thickBot="1">
      <c r="A224" s="151" t="s">
        <v>233</v>
      </c>
      <c r="B224" s="151"/>
      <c r="C224" s="151"/>
      <c r="D224" s="152" t="s">
        <v>234</v>
      </c>
      <c r="E224" s="152"/>
      <c r="F224" s="31"/>
      <c r="G224" s="158" t="s">
        <v>235</v>
      </c>
      <c r="H224" s="158"/>
      <c r="I224" s="2" t="s">
        <v>236</v>
      </c>
      <c r="J224" s="2">
        <v>0</v>
      </c>
      <c r="N224" s="6"/>
    </row>
    <row r="225" spans="1:15" ht="33.75" customHeight="1" thickTop="1" thickBot="1">
      <c r="A225" s="151"/>
      <c r="B225" s="151"/>
      <c r="C225" s="151"/>
      <c r="D225" s="152"/>
      <c r="E225" s="152"/>
      <c r="F225" s="31"/>
      <c r="G225" s="15"/>
      <c r="I225" s="2" t="s">
        <v>237</v>
      </c>
      <c r="J225" s="2">
        <v>5</v>
      </c>
    </row>
    <row r="226" spans="1:15" ht="20.25" customHeight="1" thickTop="1">
      <c r="A226" s="151"/>
      <c r="B226" s="151"/>
      <c r="C226" s="151"/>
      <c r="D226" s="152"/>
      <c r="E226" s="152"/>
      <c r="F226" s="31"/>
      <c r="I226" s="2" t="s">
        <v>238</v>
      </c>
      <c r="J226" s="2">
        <v>10</v>
      </c>
    </row>
    <row r="227" spans="1:15" ht="15" customHeight="1">
      <c r="A227" s="132"/>
      <c r="B227" s="132"/>
      <c r="C227" s="132"/>
      <c r="D227" s="132"/>
      <c r="E227" s="132"/>
      <c r="F227" s="31"/>
    </row>
    <row r="228" spans="1:15" ht="14.25" customHeight="1">
      <c r="A228" s="103"/>
      <c r="B228" s="103"/>
      <c r="C228" s="103"/>
      <c r="D228" s="104"/>
      <c r="E228" s="104"/>
      <c r="F228" s="76"/>
      <c r="G228" s="76"/>
      <c r="H228" s="76"/>
      <c r="I228" s="103"/>
      <c r="J228" s="78"/>
      <c r="K228" s="76"/>
      <c r="L228" s="76"/>
      <c r="M228" s="76"/>
      <c r="N228" s="76"/>
      <c r="O228" s="76"/>
    </row>
    <row r="229" spans="1:15" ht="14.25" customHeight="1">
      <c r="A229" s="183" t="s">
        <v>239</v>
      </c>
      <c r="B229" s="183"/>
      <c r="C229" s="183"/>
      <c r="D229" s="183"/>
      <c r="E229" s="183"/>
      <c r="F229" s="183"/>
      <c r="G229" s="183"/>
      <c r="H229" s="183"/>
      <c r="I229" s="183"/>
      <c r="J229" s="183"/>
      <c r="K229" s="183"/>
      <c r="L229" s="183"/>
      <c r="M229" s="183"/>
      <c r="N229" s="183"/>
      <c r="O229" s="183"/>
    </row>
    <row r="230" spans="1:15" ht="8.25" customHeight="1" thickBot="1">
      <c r="A230" s="138"/>
      <c r="B230" s="138"/>
      <c r="C230" s="138"/>
      <c r="D230" s="138"/>
      <c r="E230" s="138"/>
      <c r="F230" s="138"/>
      <c r="G230" s="138"/>
      <c r="H230" s="138"/>
      <c r="I230" s="138"/>
      <c r="J230" s="138"/>
      <c r="K230" s="138"/>
      <c r="L230" s="138"/>
      <c r="M230" s="138"/>
      <c r="N230" s="138"/>
      <c r="O230" s="138"/>
    </row>
    <row r="231" spans="1:15" ht="22.5" customHeight="1" thickTop="1" thickBot="1">
      <c r="E231" s="106" t="s">
        <v>240</v>
      </c>
      <c r="H231" s="107">
        <f>J235+J240+J245</f>
        <v>15</v>
      </c>
      <c r="J231" s="175" t="s">
        <v>241</v>
      </c>
      <c r="K231" s="175"/>
      <c r="L231" s="175"/>
      <c r="N231" s="108"/>
    </row>
    <row r="232" spans="1:15" ht="15" customHeight="1">
      <c r="A232" s="136"/>
      <c r="B232" s="136"/>
      <c r="C232" s="136"/>
      <c r="I232" s="136"/>
    </row>
    <row r="233" spans="1:15">
      <c r="A233" s="32" t="s">
        <v>242</v>
      </c>
      <c r="B233" s="33"/>
      <c r="C233" s="33"/>
      <c r="D233" s="33"/>
      <c r="E233" s="33"/>
      <c r="F233" s="33"/>
      <c r="G233" s="33"/>
      <c r="H233" s="33"/>
      <c r="I233" s="34"/>
      <c r="J233" s="34"/>
      <c r="K233" s="33"/>
      <c r="L233" s="33"/>
      <c r="M233" s="33"/>
      <c r="N233" s="33"/>
      <c r="O233" s="35"/>
    </row>
    <row r="234" spans="1:15" ht="15" customHeight="1">
      <c r="A234" s="36"/>
      <c r="B234" s="70"/>
      <c r="C234" s="70"/>
      <c r="D234" s="36"/>
      <c r="E234" s="36"/>
      <c r="F234" s="36"/>
      <c r="G234" s="36"/>
      <c r="H234" s="36"/>
      <c r="I234" s="38"/>
      <c r="J234" s="38"/>
      <c r="K234" s="36"/>
      <c r="L234" s="36"/>
      <c r="M234" s="36"/>
    </row>
    <row r="235" spans="1:15" ht="47.25" customHeight="1">
      <c r="A235" s="207" t="s">
        <v>243</v>
      </c>
      <c r="B235" s="207"/>
      <c r="C235" s="207"/>
      <c r="D235" s="129" t="s">
        <v>244</v>
      </c>
      <c r="E235" s="36"/>
      <c r="F235" s="208" t="s">
        <v>245</v>
      </c>
      <c r="G235" s="209"/>
      <c r="H235" s="209"/>
      <c r="I235" s="210"/>
      <c r="J235" s="128">
        <v>5</v>
      </c>
      <c r="K235" s="36"/>
      <c r="L235" s="37"/>
      <c r="M235" s="36"/>
      <c r="N235" s="130" t="s">
        <v>246</v>
      </c>
    </row>
    <row r="236" spans="1:15" ht="34.5" customHeight="1" thickTop="1" thickBot="1">
      <c r="A236" s="137"/>
      <c r="B236" s="137"/>
      <c r="C236" s="137"/>
      <c r="D236" s="128"/>
      <c r="E236" s="36"/>
      <c r="F236" s="208" t="s">
        <v>247</v>
      </c>
      <c r="G236" s="209"/>
      <c r="H236" s="209"/>
      <c r="I236" s="210"/>
      <c r="J236" s="128">
        <v>0</v>
      </c>
      <c r="K236" s="36"/>
      <c r="L236" s="37"/>
      <c r="M236" s="36"/>
      <c r="N236" s="71"/>
    </row>
    <row r="237" spans="1:15" ht="14.25" customHeight="1" thickTop="1">
      <c r="A237" s="137"/>
      <c r="B237" s="137"/>
      <c r="C237" s="137"/>
      <c r="D237" s="128"/>
      <c r="E237" s="36"/>
      <c r="F237" s="131"/>
      <c r="G237" s="131"/>
      <c r="H237" s="131"/>
      <c r="I237" s="131"/>
      <c r="J237" s="128"/>
      <c r="K237" s="36"/>
      <c r="L237" s="37"/>
      <c r="M237" s="36"/>
      <c r="N237" s="102"/>
    </row>
    <row r="238" spans="1:15">
      <c r="A238" s="32" t="s">
        <v>248</v>
      </c>
      <c r="B238" s="33"/>
      <c r="C238" s="33"/>
      <c r="D238" s="33"/>
      <c r="E238" s="33"/>
      <c r="F238" s="33"/>
      <c r="G238" s="33"/>
      <c r="H238" s="33"/>
      <c r="I238" s="34"/>
      <c r="J238" s="34"/>
      <c r="K238" s="33"/>
      <c r="L238" s="33"/>
      <c r="M238" s="33"/>
      <c r="N238" s="33"/>
      <c r="O238" s="35"/>
    </row>
    <row r="239" spans="1:15">
      <c r="A239" s="72"/>
      <c r="B239" s="72"/>
      <c r="C239" s="72"/>
      <c r="D239" s="72"/>
      <c r="E239" s="72"/>
      <c r="F239" s="72"/>
      <c r="G239" s="72"/>
      <c r="H239" s="72"/>
      <c r="I239" s="73"/>
      <c r="J239" s="73"/>
      <c r="K239" s="72"/>
      <c r="L239" s="72"/>
      <c r="M239" s="72"/>
      <c r="N239" s="72"/>
      <c r="O239" s="74"/>
    </row>
    <row r="240" spans="1:15" ht="15" customHeight="1">
      <c r="A240" s="220" t="s">
        <v>249</v>
      </c>
      <c r="B240" s="220"/>
      <c r="C240" s="220"/>
      <c r="D240" s="221" t="s">
        <v>250</v>
      </c>
      <c r="E240" s="36"/>
      <c r="F240" s="222" t="s">
        <v>251</v>
      </c>
      <c r="G240" s="223"/>
      <c r="H240" s="223"/>
      <c r="I240" s="224"/>
      <c r="J240" s="220">
        <v>5</v>
      </c>
      <c r="K240" s="36"/>
      <c r="L240" s="39"/>
      <c r="M240" s="36"/>
      <c r="N240" s="228" t="s">
        <v>246</v>
      </c>
    </row>
    <row r="241" spans="1:15" ht="26.25" customHeight="1">
      <c r="A241" s="220"/>
      <c r="B241" s="220"/>
      <c r="C241" s="220"/>
      <c r="D241" s="221"/>
      <c r="E241" s="36"/>
      <c r="F241" s="225"/>
      <c r="G241" s="226"/>
      <c r="H241" s="226"/>
      <c r="I241" s="227"/>
      <c r="J241" s="220"/>
      <c r="K241" s="36"/>
      <c r="L241" s="39"/>
      <c r="M241" s="36"/>
      <c r="N241" s="229"/>
    </row>
    <row r="242" spans="1:15" ht="43.5" customHeight="1" thickTop="1" thickBot="1">
      <c r="A242" s="220"/>
      <c r="B242" s="220"/>
      <c r="C242" s="220"/>
      <c r="D242" s="221"/>
      <c r="E242" s="36"/>
      <c r="F242" s="208" t="s">
        <v>252</v>
      </c>
      <c r="G242" s="209"/>
      <c r="H242" s="209"/>
      <c r="I242" s="210"/>
      <c r="J242" s="128">
        <v>0</v>
      </c>
      <c r="K242" s="36"/>
      <c r="L242" s="37"/>
      <c r="M242" s="36"/>
      <c r="N242" s="75"/>
    </row>
    <row r="243" spans="1:15">
      <c r="A243" s="32" t="s">
        <v>253</v>
      </c>
      <c r="B243" s="33"/>
      <c r="C243" s="33"/>
      <c r="D243" s="33"/>
      <c r="E243" s="33"/>
      <c r="F243" s="33"/>
      <c r="G243" s="33"/>
      <c r="H243" s="33"/>
      <c r="I243" s="34"/>
      <c r="J243" s="34"/>
      <c r="K243" s="33"/>
      <c r="L243" s="33"/>
      <c r="M243" s="33"/>
      <c r="N243" s="33"/>
      <c r="O243" s="35"/>
    </row>
    <row r="244" spans="1:15">
      <c r="A244" s="72"/>
      <c r="B244" s="72"/>
      <c r="C244" s="72"/>
      <c r="D244" s="72"/>
      <c r="E244" s="72"/>
      <c r="F244" s="72"/>
      <c r="G244" s="72"/>
      <c r="H244" s="72"/>
      <c r="I244" s="73"/>
      <c r="J244" s="73"/>
      <c r="K244" s="72"/>
      <c r="L244" s="72"/>
      <c r="M244" s="72"/>
      <c r="N244" s="72"/>
      <c r="O244" s="74"/>
    </row>
    <row r="245" spans="1:15" ht="21.75" customHeight="1">
      <c r="A245" s="220" t="s">
        <v>254</v>
      </c>
      <c r="B245" s="220"/>
      <c r="C245" s="220"/>
      <c r="D245" s="221" t="s">
        <v>255</v>
      </c>
      <c r="E245" s="36"/>
      <c r="F245" s="222" t="s">
        <v>251</v>
      </c>
      <c r="G245" s="223"/>
      <c r="H245" s="223"/>
      <c r="I245" s="224"/>
      <c r="J245" s="220">
        <v>5</v>
      </c>
      <c r="K245" s="36"/>
      <c r="L245" s="39"/>
      <c r="M245" s="36"/>
      <c r="N245" s="228" t="s">
        <v>246</v>
      </c>
    </row>
    <row r="246" spans="1:15" ht="21" customHeight="1" thickBot="1">
      <c r="A246" s="220"/>
      <c r="B246" s="220"/>
      <c r="C246" s="220"/>
      <c r="D246" s="221"/>
      <c r="E246" s="36"/>
      <c r="F246" s="225"/>
      <c r="G246" s="226"/>
      <c r="H246" s="226"/>
      <c r="I246" s="227"/>
      <c r="J246" s="220"/>
      <c r="K246" s="36"/>
      <c r="L246" s="39"/>
      <c r="M246" s="36"/>
      <c r="N246" s="229"/>
    </row>
    <row r="247" spans="1:15" ht="35.25" customHeight="1" thickTop="1" thickBot="1">
      <c r="A247" s="220"/>
      <c r="B247" s="220"/>
      <c r="C247" s="220"/>
      <c r="D247" s="221"/>
      <c r="E247" s="36"/>
      <c r="F247" s="208" t="s">
        <v>252</v>
      </c>
      <c r="G247" s="209"/>
      <c r="H247" s="209"/>
      <c r="I247" s="210"/>
      <c r="J247" s="128">
        <v>0</v>
      </c>
      <c r="K247" s="36"/>
      <c r="L247" s="37"/>
      <c r="M247" s="36"/>
      <c r="N247" s="75"/>
    </row>
  </sheetData>
  <mergeCells count="155">
    <mergeCell ref="N59:N61"/>
    <mergeCell ref="A245:C247"/>
    <mergeCell ref="D245:D247"/>
    <mergeCell ref="F245:I246"/>
    <mergeCell ref="J245:J246"/>
    <mergeCell ref="N245:N246"/>
    <mergeCell ref="F247:I247"/>
    <mergeCell ref="F236:I236"/>
    <mergeCell ref="A240:C242"/>
    <mergeCell ref="D240:D242"/>
    <mergeCell ref="F240:I241"/>
    <mergeCell ref="J240:J241"/>
    <mergeCell ref="N240:N241"/>
    <mergeCell ref="F242:I242"/>
    <mergeCell ref="E163:F163"/>
    <mergeCell ref="E164:F164"/>
    <mergeCell ref="A97:E100"/>
    <mergeCell ref="D132:E133"/>
    <mergeCell ref="A149:E151"/>
    <mergeCell ref="F149:F150"/>
    <mergeCell ref="A9:O9"/>
    <mergeCell ref="A120:C123"/>
    <mergeCell ref="D121:D122"/>
    <mergeCell ref="N121:N122"/>
    <mergeCell ref="D126:D127"/>
    <mergeCell ref="A132:C133"/>
    <mergeCell ref="A235:C235"/>
    <mergeCell ref="F235:I235"/>
    <mergeCell ref="A229:O229"/>
    <mergeCell ref="G102:J102"/>
    <mergeCell ref="A104:C105"/>
    <mergeCell ref="D104:D105"/>
    <mergeCell ref="F104:F105"/>
    <mergeCell ref="G104:G105"/>
    <mergeCell ref="A185:C185"/>
    <mergeCell ref="D185:F185"/>
    <mergeCell ref="G185:H185"/>
    <mergeCell ref="J185:M185"/>
    <mergeCell ref="J155:M155"/>
    <mergeCell ref="E160:G160"/>
    <mergeCell ref="E161:F161"/>
    <mergeCell ref="E162:F162"/>
    <mergeCell ref="J231:L231"/>
    <mergeCell ref="N97:N99"/>
    <mergeCell ref="A207:C208"/>
    <mergeCell ref="D207:D208"/>
    <mergeCell ref="D190:D191"/>
    <mergeCell ref="H212:I212"/>
    <mergeCell ref="H213:I213"/>
    <mergeCell ref="H214:I214"/>
    <mergeCell ref="A195:C198"/>
    <mergeCell ref="A202:C202"/>
    <mergeCell ref="D202:F202"/>
    <mergeCell ref="G202:H202"/>
    <mergeCell ref="J202:M202"/>
    <mergeCell ref="E169:F169"/>
    <mergeCell ref="E170:F170"/>
    <mergeCell ref="E171:F171"/>
    <mergeCell ref="E172:F172"/>
    <mergeCell ref="E173:F173"/>
    <mergeCell ref="E174:F174"/>
    <mergeCell ref="E175:F175"/>
    <mergeCell ref="A178:C178"/>
    <mergeCell ref="A179:C179"/>
    <mergeCell ref="D179:F179"/>
    <mergeCell ref="D180:F180"/>
    <mergeCell ref="D181:F181"/>
    <mergeCell ref="A189:C192"/>
    <mergeCell ref="A168:C174"/>
    <mergeCell ref="D168:D172"/>
    <mergeCell ref="E168:G168"/>
    <mergeCell ref="F190:F191"/>
    <mergeCell ref="A1:O2"/>
    <mergeCell ref="A3:I3"/>
    <mergeCell ref="K3:O3"/>
    <mergeCell ref="J5:L5"/>
    <mergeCell ref="A6:D6"/>
    <mergeCell ref="E6:F6"/>
    <mergeCell ref="J6:L6"/>
    <mergeCell ref="A5:C5"/>
    <mergeCell ref="D5:F5"/>
    <mergeCell ref="J32:M32"/>
    <mergeCell ref="A58:D59"/>
    <mergeCell ref="A61:C61"/>
    <mergeCell ref="A37:C37"/>
    <mergeCell ref="A47:E47"/>
    <mergeCell ref="B48:B49"/>
    <mergeCell ref="D48:F48"/>
    <mergeCell ref="D50:F50"/>
    <mergeCell ref="C52:F52"/>
    <mergeCell ref="C54:F54"/>
    <mergeCell ref="E58:E61"/>
    <mergeCell ref="L59:L60"/>
    <mergeCell ref="A160:C163"/>
    <mergeCell ref="D160:D162"/>
    <mergeCell ref="B180:B181"/>
    <mergeCell ref="N73:N74"/>
    <mergeCell ref="A75:C75"/>
    <mergeCell ref="A76:C76"/>
    <mergeCell ref="A137:C137"/>
    <mergeCell ref="D137:F137"/>
    <mergeCell ref="G137:H137"/>
    <mergeCell ref="J137:M137"/>
    <mergeCell ref="G73:G74"/>
    <mergeCell ref="A87:C87"/>
    <mergeCell ref="D87:F87"/>
    <mergeCell ref="G87:H87"/>
    <mergeCell ref="J87:M87"/>
    <mergeCell ref="A91:D91"/>
    <mergeCell ref="F91:I91"/>
    <mergeCell ref="B92:C92"/>
    <mergeCell ref="D92:D93"/>
    <mergeCell ref="F92:I92"/>
    <mergeCell ref="F93:I93"/>
    <mergeCell ref="E72:E75"/>
    <mergeCell ref="N104:N105"/>
    <mergeCell ref="A21:I22"/>
    <mergeCell ref="G150:I150"/>
    <mergeCell ref="G151:I151"/>
    <mergeCell ref="A155:C155"/>
    <mergeCell ref="D155:F155"/>
    <mergeCell ref="G155:H155"/>
    <mergeCell ref="A62:C62"/>
    <mergeCell ref="A72:D73"/>
    <mergeCell ref="F58:F62"/>
    <mergeCell ref="A32:C32"/>
    <mergeCell ref="D32:F32"/>
    <mergeCell ref="F73:F76"/>
    <mergeCell ref="A141:C143"/>
    <mergeCell ref="A26:D27"/>
    <mergeCell ref="E26:F27"/>
    <mergeCell ref="N26:N27"/>
    <mergeCell ref="A224:C226"/>
    <mergeCell ref="D224:E226"/>
    <mergeCell ref="A10:O10"/>
    <mergeCell ref="A218:C219"/>
    <mergeCell ref="D218:E218"/>
    <mergeCell ref="D219:E219"/>
    <mergeCell ref="G114:H114"/>
    <mergeCell ref="G224:H224"/>
    <mergeCell ref="A109:C109"/>
    <mergeCell ref="D109:F109"/>
    <mergeCell ref="G109:H109"/>
    <mergeCell ref="J109:M109"/>
    <mergeCell ref="A114:C115"/>
    <mergeCell ref="G115:H116"/>
    <mergeCell ref="D141:D142"/>
    <mergeCell ref="A145:C145"/>
    <mergeCell ref="G149:I149"/>
    <mergeCell ref="I13:N13"/>
    <mergeCell ref="N14:O14"/>
    <mergeCell ref="A16:F16"/>
    <mergeCell ref="A212:E214"/>
    <mergeCell ref="A17:C17"/>
    <mergeCell ref="E17:F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14606-F3CC-4A56-9C0A-66FEE0311B85}">
  <dimension ref="A1:M38"/>
  <sheetViews>
    <sheetView workbookViewId="0"/>
  </sheetViews>
  <sheetFormatPr defaultRowHeight="15"/>
  <sheetData>
    <row r="1" spans="1:13">
      <c r="A1" s="232" t="s">
        <v>256</v>
      </c>
      <c r="B1" s="233"/>
      <c r="C1" s="233"/>
      <c r="D1" s="233"/>
      <c r="E1" s="233"/>
      <c r="F1" s="233"/>
      <c r="G1" s="233"/>
      <c r="H1" s="233"/>
      <c r="I1" s="233"/>
      <c r="J1" s="233"/>
      <c r="K1" s="233"/>
      <c r="L1" s="233"/>
      <c r="M1" s="233"/>
    </row>
    <row r="2" spans="1:13">
      <c r="A2" s="233"/>
      <c r="B2" s="233"/>
      <c r="C2" s="233"/>
      <c r="D2" s="233"/>
      <c r="E2" s="233"/>
      <c r="F2" s="233"/>
      <c r="G2" s="233"/>
      <c r="H2" s="233"/>
      <c r="I2" s="233"/>
      <c r="J2" s="233"/>
      <c r="K2" s="233"/>
      <c r="L2" s="233"/>
      <c r="M2" s="233"/>
    </row>
    <row r="3" spans="1:13">
      <c r="A3" s="233"/>
      <c r="B3" s="233"/>
      <c r="C3" s="233"/>
      <c r="D3" s="233"/>
      <c r="E3" s="233"/>
      <c r="F3" s="233"/>
      <c r="G3" s="233"/>
      <c r="H3" s="233"/>
      <c r="I3" s="233"/>
      <c r="J3" s="233"/>
      <c r="K3" s="233"/>
      <c r="L3" s="233"/>
      <c r="M3" s="233"/>
    </row>
    <row r="4" spans="1:13">
      <c r="A4" s="233"/>
      <c r="B4" s="233"/>
      <c r="C4" s="233"/>
      <c r="D4" s="233"/>
      <c r="E4" s="233"/>
      <c r="F4" s="233"/>
      <c r="G4" s="233"/>
      <c r="H4" s="233"/>
      <c r="I4" s="233"/>
      <c r="J4" s="233"/>
      <c r="K4" s="233"/>
      <c r="L4" s="233"/>
      <c r="M4" s="233"/>
    </row>
    <row r="5" spans="1:13">
      <c r="A5" s="233"/>
      <c r="B5" s="233"/>
      <c r="C5" s="233"/>
      <c r="D5" s="233"/>
      <c r="E5" s="233"/>
      <c r="F5" s="233"/>
      <c r="G5" s="233"/>
      <c r="H5" s="233"/>
      <c r="I5" s="233"/>
      <c r="J5" s="233"/>
      <c r="K5" s="233"/>
      <c r="L5" s="233"/>
      <c r="M5" s="233"/>
    </row>
    <row r="6" spans="1:13">
      <c r="A6" s="233"/>
      <c r="B6" s="233"/>
      <c r="C6" s="233"/>
      <c r="D6" s="233"/>
      <c r="E6" s="233"/>
      <c r="F6" s="233"/>
      <c r="G6" s="233"/>
      <c r="H6" s="233"/>
      <c r="I6" s="233"/>
      <c r="J6" s="233"/>
      <c r="K6" s="233"/>
      <c r="L6" s="233"/>
      <c r="M6" s="233"/>
    </row>
    <row r="7" spans="1:13">
      <c r="A7" s="233"/>
      <c r="B7" s="233"/>
      <c r="C7" s="233"/>
      <c r="D7" s="233"/>
      <c r="E7" s="233"/>
      <c r="F7" s="233"/>
      <c r="G7" s="233"/>
      <c r="H7" s="233"/>
      <c r="I7" s="233"/>
      <c r="J7" s="233"/>
      <c r="K7" s="233"/>
      <c r="L7" s="233"/>
      <c r="M7" s="233"/>
    </row>
    <row r="8" spans="1:13">
      <c r="A8" s="233"/>
      <c r="B8" s="233"/>
      <c r="C8" s="233"/>
      <c r="D8" s="233"/>
      <c r="E8" s="233"/>
      <c r="F8" s="233"/>
      <c r="G8" s="233"/>
      <c r="H8" s="233"/>
      <c r="I8" s="233"/>
      <c r="J8" s="233"/>
      <c r="K8" s="233"/>
      <c r="L8" s="233"/>
      <c r="M8" s="233"/>
    </row>
    <row r="9" spans="1:13">
      <c r="A9" s="233"/>
      <c r="B9" s="233"/>
      <c r="C9" s="233"/>
      <c r="D9" s="233"/>
      <c r="E9" s="233"/>
      <c r="F9" s="233"/>
      <c r="G9" s="233"/>
      <c r="H9" s="233"/>
      <c r="I9" s="233"/>
      <c r="J9" s="233"/>
      <c r="K9" s="233"/>
      <c r="L9" s="233"/>
      <c r="M9" s="233"/>
    </row>
    <row r="10" spans="1:13">
      <c r="A10" s="233"/>
      <c r="B10" s="233"/>
      <c r="C10" s="233"/>
      <c r="D10" s="233"/>
      <c r="E10" s="233"/>
      <c r="F10" s="233"/>
      <c r="G10" s="233"/>
      <c r="H10" s="233"/>
      <c r="I10" s="233"/>
      <c r="J10" s="233"/>
      <c r="K10" s="233"/>
      <c r="L10" s="233"/>
      <c r="M10" s="233"/>
    </row>
    <row r="11" spans="1:13">
      <c r="A11" s="233"/>
      <c r="B11" s="233"/>
      <c r="C11" s="233"/>
      <c r="D11" s="233"/>
      <c r="E11" s="233"/>
      <c r="F11" s="233"/>
      <c r="G11" s="233"/>
      <c r="H11" s="233"/>
      <c r="I11" s="233"/>
      <c r="J11" s="233"/>
      <c r="K11" s="233"/>
      <c r="L11" s="233"/>
      <c r="M11" s="233"/>
    </row>
    <row r="12" spans="1:13">
      <c r="A12" s="233"/>
      <c r="B12" s="233"/>
      <c r="C12" s="233"/>
      <c r="D12" s="233"/>
      <c r="E12" s="233"/>
      <c r="F12" s="233"/>
      <c r="G12" s="233"/>
      <c r="H12" s="233"/>
      <c r="I12" s="233"/>
      <c r="J12" s="233"/>
      <c r="K12" s="233"/>
      <c r="L12" s="233"/>
      <c r="M12" s="233"/>
    </row>
    <row r="13" spans="1:13">
      <c r="A13" s="233"/>
      <c r="B13" s="233"/>
      <c r="C13" s="233"/>
      <c r="D13" s="233"/>
      <c r="E13" s="233"/>
      <c r="F13" s="233"/>
      <c r="G13" s="233"/>
      <c r="H13" s="233"/>
      <c r="I13" s="233"/>
      <c r="J13" s="233"/>
      <c r="K13" s="233"/>
      <c r="L13" s="233"/>
      <c r="M13" s="233"/>
    </row>
    <row r="14" spans="1:13">
      <c r="A14" s="233"/>
      <c r="B14" s="233"/>
      <c r="C14" s="233"/>
      <c r="D14" s="233"/>
      <c r="E14" s="233"/>
      <c r="F14" s="233"/>
      <c r="G14" s="233"/>
      <c r="H14" s="233"/>
      <c r="I14" s="233"/>
      <c r="J14" s="233"/>
      <c r="K14" s="233"/>
      <c r="L14" s="233"/>
      <c r="M14" s="233"/>
    </row>
    <row r="15" spans="1:13">
      <c r="A15" s="233"/>
      <c r="B15" s="233"/>
      <c r="C15" s="233"/>
      <c r="D15" s="233"/>
      <c r="E15" s="233"/>
      <c r="F15" s="233"/>
      <c r="G15" s="233"/>
      <c r="H15" s="233"/>
      <c r="I15" s="233"/>
      <c r="J15" s="233"/>
      <c r="K15" s="233"/>
      <c r="L15" s="233"/>
      <c r="M15" s="233"/>
    </row>
    <row r="16" spans="1:13">
      <c r="A16" s="233"/>
      <c r="B16" s="233"/>
      <c r="C16" s="233"/>
      <c r="D16" s="233"/>
      <c r="E16" s="233"/>
      <c r="F16" s="233"/>
      <c r="G16" s="233"/>
      <c r="H16" s="233"/>
      <c r="I16" s="233"/>
      <c r="J16" s="233"/>
      <c r="K16" s="233"/>
      <c r="L16" s="233"/>
      <c r="M16" s="233"/>
    </row>
    <row r="17" spans="1:13">
      <c r="A17" s="233"/>
      <c r="B17" s="233"/>
      <c r="C17" s="233"/>
      <c r="D17" s="233"/>
      <c r="E17" s="233"/>
      <c r="F17" s="233"/>
      <c r="G17" s="233"/>
      <c r="H17" s="233"/>
      <c r="I17" s="233"/>
      <c r="J17" s="233"/>
      <c r="K17" s="233"/>
      <c r="L17" s="233"/>
      <c r="M17" s="233"/>
    </row>
    <row r="18" spans="1:13">
      <c r="A18" s="233"/>
      <c r="B18" s="233"/>
      <c r="C18" s="233"/>
      <c r="D18" s="233"/>
      <c r="E18" s="233"/>
      <c r="F18" s="233"/>
      <c r="G18" s="233"/>
      <c r="H18" s="233"/>
      <c r="I18" s="233"/>
      <c r="J18" s="233"/>
      <c r="K18" s="233"/>
      <c r="L18" s="233"/>
      <c r="M18" s="233"/>
    </row>
    <row r="19" spans="1:13">
      <c r="A19" s="233"/>
      <c r="B19" s="233"/>
      <c r="C19" s="233"/>
      <c r="D19" s="233"/>
      <c r="E19" s="233"/>
      <c r="F19" s="233"/>
      <c r="G19" s="233"/>
      <c r="H19" s="233"/>
      <c r="I19" s="233"/>
      <c r="J19" s="233"/>
      <c r="K19" s="233"/>
      <c r="L19" s="233"/>
      <c r="M19" s="233"/>
    </row>
    <row r="20" spans="1:13">
      <c r="A20" s="233"/>
      <c r="B20" s="233"/>
      <c r="C20" s="233"/>
      <c r="D20" s="233"/>
      <c r="E20" s="233"/>
      <c r="F20" s="233"/>
      <c r="G20" s="233"/>
      <c r="H20" s="233"/>
      <c r="I20" s="233"/>
      <c r="J20" s="233"/>
      <c r="K20" s="233"/>
      <c r="L20" s="233"/>
      <c r="M20" s="233"/>
    </row>
    <row r="21" spans="1:13">
      <c r="A21" s="233"/>
      <c r="B21" s="233"/>
      <c r="C21" s="233"/>
      <c r="D21" s="233"/>
      <c r="E21" s="233"/>
      <c r="F21" s="233"/>
      <c r="G21" s="233"/>
      <c r="H21" s="233"/>
      <c r="I21" s="233"/>
      <c r="J21" s="233"/>
      <c r="K21" s="233"/>
      <c r="L21" s="233"/>
      <c r="M21" s="233"/>
    </row>
    <row r="22" spans="1:13">
      <c r="A22" s="233"/>
      <c r="B22" s="233"/>
      <c r="C22" s="233"/>
      <c r="D22" s="233"/>
      <c r="E22" s="233"/>
      <c r="F22" s="233"/>
      <c r="G22" s="233"/>
      <c r="H22" s="233"/>
      <c r="I22" s="233"/>
      <c r="J22" s="233"/>
      <c r="K22" s="233"/>
      <c r="L22" s="233"/>
      <c r="M22" s="233"/>
    </row>
    <row r="23" spans="1:13">
      <c r="A23" s="233"/>
      <c r="B23" s="233"/>
      <c r="C23" s="233"/>
      <c r="D23" s="233"/>
      <c r="E23" s="233"/>
      <c r="F23" s="233"/>
      <c r="G23" s="233"/>
      <c r="H23" s="233"/>
      <c r="I23" s="233"/>
      <c r="J23" s="233"/>
      <c r="K23" s="233"/>
      <c r="L23" s="233"/>
      <c r="M23" s="233"/>
    </row>
    <row r="24" spans="1:13">
      <c r="A24" s="233"/>
      <c r="B24" s="233"/>
      <c r="C24" s="233"/>
      <c r="D24" s="233"/>
      <c r="E24" s="233"/>
      <c r="F24" s="233"/>
      <c r="G24" s="233"/>
      <c r="H24" s="233"/>
      <c r="I24" s="233"/>
      <c r="J24" s="233"/>
      <c r="K24" s="233"/>
      <c r="L24" s="233"/>
      <c r="M24" s="233"/>
    </row>
    <row r="25" spans="1:13">
      <c r="A25" s="233"/>
      <c r="B25" s="233"/>
      <c r="C25" s="233"/>
      <c r="D25" s="233"/>
      <c r="E25" s="233"/>
      <c r="F25" s="233"/>
      <c r="G25" s="233"/>
      <c r="H25" s="233"/>
      <c r="I25" s="233"/>
      <c r="J25" s="233"/>
      <c r="K25" s="233"/>
      <c r="L25" s="233"/>
      <c r="M25" s="233"/>
    </row>
    <row r="26" spans="1:13">
      <c r="A26" s="233"/>
      <c r="B26" s="233"/>
      <c r="C26" s="233"/>
      <c r="D26" s="233"/>
      <c r="E26" s="233"/>
      <c r="F26" s="233"/>
      <c r="G26" s="233"/>
      <c r="H26" s="233"/>
      <c r="I26" s="233"/>
      <c r="J26" s="233"/>
      <c r="K26" s="233"/>
      <c r="L26" s="233"/>
      <c r="M26" s="233"/>
    </row>
    <row r="27" spans="1:13">
      <c r="A27" s="233"/>
      <c r="B27" s="233"/>
      <c r="C27" s="233"/>
      <c r="D27" s="233"/>
      <c r="E27" s="233"/>
      <c r="F27" s="233"/>
      <c r="G27" s="233"/>
      <c r="H27" s="233"/>
      <c r="I27" s="233"/>
      <c r="J27" s="233"/>
      <c r="K27" s="233"/>
      <c r="L27" s="233"/>
      <c r="M27" s="233"/>
    </row>
    <row r="28" spans="1:13">
      <c r="A28" s="233"/>
      <c r="B28" s="233"/>
      <c r="C28" s="233"/>
      <c r="D28" s="233"/>
      <c r="E28" s="233"/>
      <c r="F28" s="233"/>
      <c r="G28" s="233"/>
      <c r="H28" s="233"/>
      <c r="I28" s="233"/>
      <c r="J28" s="233"/>
      <c r="K28" s="233"/>
      <c r="L28" s="233"/>
      <c r="M28" s="233"/>
    </row>
    <row r="29" spans="1:13">
      <c r="A29" s="233"/>
      <c r="B29" s="233"/>
      <c r="C29" s="233"/>
      <c r="D29" s="233"/>
      <c r="E29" s="233"/>
      <c r="F29" s="233"/>
      <c r="G29" s="233"/>
      <c r="H29" s="233"/>
      <c r="I29" s="233"/>
      <c r="J29" s="233"/>
      <c r="K29" s="233"/>
      <c r="L29" s="233"/>
      <c r="M29" s="233"/>
    </row>
    <row r="30" spans="1:13">
      <c r="A30" s="233"/>
      <c r="B30" s="233"/>
      <c r="C30" s="233"/>
      <c r="D30" s="233"/>
      <c r="E30" s="233"/>
      <c r="F30" s="233"/>
      <c r="G30" s="233"/>
      <c r="H30" s="233"/>
      <c r="I30" s="233"/>
      <c r="J30" s="233"/>
      <c r="K30" s="233"/>
      <c r="L30" s="233"/>
      <c r="M30" s="233"/>
    </row>
    <row r="31" spans="1:13">
      <c r="A31" s="233"/>
      <c r="B31" s="233"/>
      <c r="C31" s="233"/>
      <c r="D31" s="233"/>
      <c r="E31" s="233"/>
      <c r="F31" s="233"/>
      <c r="G31" s="233"/>
      <c r="H31" s="233"/>
      <c r="I31" s="233"/>
      <c r="J31" s="233"/>
      <c r="K31" s="233"/>
      <c r="L31" s="233"/>
      <c r="M31" s="233"/>
    </row>
    <row r="32" spans="1:13">
      <c r="A32" s="233"/>
      <c r="B32" s="233"/>
      <c r="C32" s="233"/>
      <c r="D32" s="233"/>
      <c r="E32" s="233"/>
      <c r="F32" s="233"/>
      <c r="G32" s="233"/>
      <c r="H32" s="233"/>
      <c r="I32" s="233"/>
      <c r="J32" s="233"/>
      <c r="K32" s="233"/>
      <c r="L32" s="233"/>
      <c r="M32" s="233"/>
    </row>
    <row r="33" spans="1:13">
      <c r="A33" s="233"/>
      <c r="B33" s="233"/>
      <c r="C33" s="233"/>
      <c r="D33" s="233"/>
      <c r="E33" s="233"/>
      <c r="F33" s="233"/>
      <c r="G33" s="233"/>
      <c r="H33" s="233"/>
      <c r="I33" s="233"/>
      <c r="J33" s="233"/>
      <c r="K33" s="233"/>
      <c r="L33" s="233"/>
      <c r="M33" s="233"/>
    </row>
    <row r="34" spans="1:13">
      <c r="A34" s="233"/>
      <c r="B34" s="233"/>
      <c r="C34" s="233"/>
      <c r="D34" s="233"/>
      <c r="E34" s="233"/>
      <c r="F34" s="233"/>
      <c r="G34" s="233"/>
      <c r="H34" s="233"/>
      <c r="I34" s="233"/>
      <c r="J34" s="233"/>
      <c r="K34" s="233"/>
      <c r="L34" s="233"/>
      <c r="M34" s="233"/>
    </row>
    <row r="35" spans="1:13">
      <c r="A35" s="233"/>
      <c r="B35" s="233"/>
      <c r="C35" s="233"/>
      <c r="D35" s="233"/>
      <c r="E35" s="233"/>
      <c r="F35" s="233"/>
      <c r="G35" s="233"/>
      <c r="H35" s="233"/>
      <c r="I35" s="233"/>
      <c r="J35" s="233"/>
      <c r="K35" s="233"/>
      <c r="L35" s="233"/>
      <c r="M35" s="233"/>
    </row>
    <row r="36" spans="1:13">
      <c r="A36" s="233"/>
      <c r="B36" s="233"/>
      <c r="C36" s="233"/>
      <c r="D36" s="233"/>
      <c r="E36" s="233"/>
      <c r="F36" s="233"/>
      <c r="G36" s="233"/>
      <c r="H36" s="233"/>
      <c r="I36" s="233"/>
      <c r="J36" s="233"/>
      <c r="K36" s="233"/>
      <c r="L36" s="233"/>
      <c r="M36" s="233"/>
    </row>
    <row r="37" spans="1:13">
      <c r="A37" s="233"/>
      <c r="B37" s="233"/>
      <c r="C37" s="233"/>
      <c r="D37" s="233"/>
      <c r="E37" s="233"/>
      <c r="F37" s="233"/>
      <c r="G37" s="233"/>
      <c r="H37" s="233"/>
      <c r="I37" s="233"/>
      <c r="J37" s="233"/>
      <c r="K37" s="233"/>
      <c r="L37" s="233"/>
      <c r="M37" s="233"/>
    </row>
    <row r="38" spans="1:13">
      <c r="A38" s="233"/>
      <c r="B38" s="233"/>
      <c r="C38" s="233"/>
      <c r="D38" s="233"/>
      <c r="E38" s="233"/>
      <c r="F38" s="233"/>
      <c r="G38" s="233"/>
      <c r="H38" s="233"/>
      <c r="I38" s="233"/>
      <c r="J38" s="233"/>
      <c r="K38" s="233"/>
      <c r="L38" s="233"/>
      <c r="M38" s="233"/>
    </row>
  </sheetData>
  <mergeCells count="1">
    <mergeCell ref="A1: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Judith Herring</dc:creator>
  <cp:keywords/>
  <dc:description/>
  <cp:lastModifiedBy>Guest User</cp:lastModifiedBy>
  <cp:revision/>
  <dcterms:created xsi:type="dcterms:W3CDTF">2015-06-05T18:17:20Z</dcterms:created>
  <dcterms:modified xsi:type="dcterms:W3CDTF">2023-08-08T18:55:21Z</dcterms:modified>
  <cp:category/>
  <cp:contentStatus/>
</cp:coreProperties>
</file>