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455" documentId="13_ncr:1_{8D5A30DF-18D1-4B58-AF32-661DFE7BB4F1}" xr6:coauthVersionLast="47" xr6:coauthVersionMax="47" xr10:uidLastSave="{E3DD61AE-E25D-4D70-980B-B0980F86D1B0}"/>
  <bookViews>
    <workbookView xWindow="-28920" yWindow="-4695" windowWidth="29040" windowHeight="15720" xr2:uid="{00000000-000D-0000-FFFF-FFFF00000000}"/>
  </bookViews>
  <sheets>
    <sheet name="Scorecard" sheetId="1" r:id="rId1"/>
    <sheet name="Guidance for Reviewing Report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6" i="1" l="1"/>
  <c r="H16" i="1" l="1"/>
  <c r="N243" i="1" l="1"/>
  <c r="G168" i="1"/>
  <c r="H243" i="1"/>
  <c r="G131" i="1"/>
  <c r="G130" i="1"/>
  <c r="G129" i="1"/>
  <c r="G126" i="1"/>
  <c r="G125" i="1"/>
  <c r="N124" i="1"/>
  <c r="G124" i="1"/>
  <c r="G118" i="1"/>
  <c r="N111" i="1"/>
  <c r="L221" i="1"/>
  <c r="N198" i="1"/>
  <c r="L107" i="1"/>
  <c r="N87" i="1"/>
  <c r="N168" i="1"/>
  <c r="L150" i="1"/>
  <c r="L149" i="1"/>
  <c r="L148" i="1"/>
  <c r="L147" i="1"/>
  <c r="L146" i="1"/>
  <c r="N140" i="1"/>
  <c r="G140" i="1"/>
  <c r="G75" i="1"/>
  <c r="G61" i="1"/>
  <c r="D52" i="1"/>
  <c r="F49" i="1" s="1"/>
  <c r="D43" i="1"/>
  <c r="G41" i="1" s="1"/>
  <c r="N31" i="1"/>
  <c r="G31" i="1"/>
  <c r="G5" i="1" l="1"/>
  <c r="N6" i="1"/>
  <c r="N5" i="1"/>
  <c r="G6" i="1"/>
</calcChain>
</file>

<file path=xl/sharedStrings.xml><?xml version="1.0" encoding="utf-8"?>
<sst xmlns="http://schemas.openxmlformats.org/spreadsheetml/2006/main" count="325" uniqueCount="251">
  <si>
    <t>RRH &amp; PSH HOUSING RENEWAL SCORECARD</t>
  </si>
  <si>
    <t>Non-DV Specific Project Point Totals</t>
  </si>
  <si>
    <t>Maximum Points Possible</t>
  </si>
  <si>
    <t>Total Points Earned</t>
  </si>
  <si>
    <t>DV Specific Project Point Totals</t>
  </si>
  <si>
    <t>TERMS:</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</si>
  <si>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</si>
  <si>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 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</si>
  <si>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</si>
  <si>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</si>
  <si>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</si>
  <si>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</si>
  <si>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</si>
  <si>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</si>
  <si>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</si>
  <si>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</si>
  <si>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</si>
  <si>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</si>
  <si>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</si>
  <si>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</si>
  <si>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</si>
  <si>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</si>
  <si>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</si>
  <si>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</si>
  <si>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</si>
  <si>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r>
      <rPr>
        <sz val="11"/>
        <color rgb="FF000000"/>
        <rFont val="Calibri"/>
      </rPr>
      <t xml:space="preserve">Federal (including HUD)/State/Local monitoring/audit reports/grievances from last five (5) years; All correspondence regarding monitoring reports and findings, etc.
</t>
    </r>
    <r>
      <rPr>
        <b/>
        <sz val="11"/>
        <color rgb="FF0070C0"/>
        <rFont val="Calibri"/>
      </rPr>
      <t>Met =</t>
    </r>
    <r>
      <rPr>
        <sz val="11"/>
        <color rgb="FF000000"/>
        <rFont val="Calibri"/>
      </rPr>
      <t xml:space="preserve">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t>
    </r>
    <r>
      <rPr>
        <b/>
        <sz val="11"/>
        <color rgb="FFC00000"/>
        <rFont val="Calibri"/>
      </rPr>
      <t>Not Met =</t>
    </r>
    <r>
      <rPr>
        <sz val="11"/>
        <color rgb="FF000000"/>
        <rFont val="Calibri"/>
      </rPr>
      <t xml:space="preserve"> Monitoring with findings, agency has not taken adequate and timely steps to resolve the findings. Money is owed back to grantor/agency has not been repaid.
TAB B &amp; G, Project Narratives #10 &amp;12, as applicable</t>
    </r>
  </si>
  <si>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</si>
  <si>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</si>
  <si>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</si>
  <si>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</si>
  <si>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</si>
  <si>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Performance</t>
  </si>
  <si>
    <t>Maximum Performance Points</t>
  </si>
  <si>
    <t>Performance Points Earned</t>
  </si>
  <si>
    <t>Corresponding Points</t>
  </si>
  <si>
    <t>Points Earned</t>
  </si>
  <si>
    <t>#1 Program Utilization</t>
  </si>
  <si>
    <t>Bed/Unit Utilization for Last FY from HUD CoC CAPER</t>
  </si>
  <si>
    <t>CAPER Q8b</t>
  </si>
  <si>
    <t>Total Bed/Units Per Application:</t>
  </si>
  <si>
    <t>Instr: insert #'s from Q8b of APR</t>
  </si>
  <si>
    <t>APR Q8b PIT January</t>
  </si>
  <si>
    <t>75%-90%</t>
  </si>
  <si>
    <t>APR Q8b PIT April</t>
  </si>
  <si>
    <t>91-100%</t>
  </si>
  <si>
    <t>APR Q8b PIT July</t>
  </si>
  <si>
    <t>% Achieved</t>
  </si>
  <si>
    <t>APR Q8b PIT October</t>
  </si>
  <si>
    <t>#2 Permanent Housing Placement and Retention</t>
  </si>
  <si>
    <t>Number of People who stay in the program or exit to other PH destination</t>
  </si>
  <si>
    <t>0%-59%</t>
  </si>
  <si>
    <r>
      <rPr>
        <sz val="11"/>
        <color rgb="FF000000"/>
        <rFont val="Calibri"/>
        <family val="2"/>
      </rPr>
      <t xml:space="preserve"> Total exiting to Other PH </t>
    </r>
    <r>
      <rPr>
        <sz val="9"/>
        <color rgb="FFFF0000"/>
        <rFont val="Calibri"/>
        <family val="2"/>
      </rPr>
      <t>(Caper 23c "permanent destinations Subtotal)</t>
    </r>
  </si>
  <si>
    <t>% Achieved PH</t>
  </si>
  <si>
    <t>60-64%</t>
  </si>
  <si>
    <r>
      <t xml:space="preserve">Project Stayers </t>
    </r>
    <r>
      <rPr>
        <sz val="9"/>
        <color rgb="FFFF0000"/>
        <rFont val="Calibri"/>
        <family val="2"/>
        <scheme val="minor"/>
      </rPr>
      <t>(Caper 5A #1)</t>
    </r>
  </si>
  <si>
    <t>65-69%</t>
  </si>
  <si>
    <r>
      <t xml:space="preserve">Total exited to all other destinations </t>
    </r>
    <r>
      <rPr>
        <sz val="9"/>
        <color rgb="FFFF0000"/>
        <rFont val="Calibri"/>
        <family val="2"/>
        <scheme val="minor"/>
      </rPr>
      <t>(Caper report 23C Sum of Temporary destinations + Institutional Destinations + Other Destinations - Deceased)</t>
    </r>
  </si>
  <si>
    <t>70-79%</t>
  </si>
  <si>
    <r>
      <rPr>
        <sz val="11"/>
        <color rgb="FF000000"/>
        <rFont val="Calibri"/>
        <family val="2"/>
      </rPr>
      <t xml:space="preserve"> Total Deceased </t>
    </r>
    <r>
      <rPr>
        <sz val="9"/>
        <color rgb="FFFF0000"/>
        <rFont val="Calibri"/>
        <family val="2"/>
      </rPr>
      <t>(Caper report 23c - in other destination = deceased)</t>
    </r>
  </si>
  <si>
    <t>80-89%</t>
  </si>
  <si>
    <t>Number should equal total of all participants</t>
  </si>
  <si>
    <t>90-94%</t>
  </si>
  <si>
    <t>95-100%</t>
  </si>
  <si>
    <r>
      <rPr>
        <b/>
        <sz val="11"/>
        <color theme="1"/>
        <rFont val="Calibri"/>
        <family val="2"/>
        <scheme val="minor"/>
      </rPr>
      <t>*DV Only</t>
    </r>
    <r>
      <rPr>
        <sz val="11"/>
        <color theme="1"/>
        <rFont val="Calibri"/>
        <family val="2"/>
        <scheme val="minor"/>
      </rPr>
      <t xml:space="preserve"> 60-100%</t>
    </r>
  </si>
  <si>
    <t>#3 Increase in Income for People Leaving the Program</t>
  </si>
  <si>
    <t>Number of adults who exited with an increase in income from any source.</t>
  </si>
  <si>
    <t>ART Rpt 703, Tab A Metric 4.6</t>
  </si>
  <si>
    <t>0-24%</t>
  </si>
  <si>
    <t>25-29%</t>
  </si>
  <si>
    <t>30-34%</t>
  </si>
  <si>
    <t>Total with increased income</t>
  </si>
  <si>
    <t>35-39%</t>
  </si>
  <si>
    <t xml:space="preserve">Total exited </t>
  </si>
  <si>
    <t>40-44%</t>
  </si>
  <si>
    <t>45-49%</t>
  </si>
  <si>
    <t>50-54%</t>
  </si>
  <si>
    <t>55-59%</t>
  </si>
  <si>
    <t>70-100%</t>
  </si>
  <si>
    <t>#4 Increase in Income for People Remaining in the Program</t>
  </si>
  <si>
    <t>Number of adults who remained in the program with an increase in income from any source.</t>
  </si>
  <si>
    <t>ART Rpt 703, Tab A metric 4.3</t>
  </si>
  <si>
    <t>0-14%</t>
  </si>
  <si>
    <t>15-19%</t>
  </si>
  <si>
    <t>20-24%</t>
  </si>
  <si>
    <t>Total stayers with increased income</t>
  </si>
  <si>
    <t xml:space="preserve"> % who achieved this measure</t>
  </si>
  <si>
    <t>Total Stayers</t>
  </si>
  <si>
    <t>60-100%</t>
  </si>
  <si>
    <r>
      <rPr>
        <b/>
        <sz val="11"/>
        <rFont val="Calibri"/>
        <family val="2"/>
        <scheme val="minor"/>
      </rPr>
      <t>*DV Only</t>
    </r>
    <r>
      <rPr>
        <sz val="11"/>
        <rFont val="Calibri"/>
        <family val="2"/>
        <scheme val="minor"/>
      </rPr>
      <t xml:space="preserve"> 50-100%</t>
    </r>
  </si>
  <si>
    <t>Coordinated Entry</t>
  </si>
  <si>
    <t>Maximum Coordinated Entry Points</t>
  </si>
  <si>
    <t>Coordinated Entry Points Earned</t>
  </si>
  <si>
    <t>#5 Project Collaborates to Improve Services and Increase Access</t>
  </si>
  <si>
    <t>The extent to which the project coordinates with other community partners to enhance services and promote housing stability.</t>
  </si>
  <si>
    <t>TAB B
Project Narrative # 4</t>
  </si>
  <si>
    <t>Minimal effort: [project has few to no established partnerships for services they do not provide]</t>
  </si>
  <si>
    <t>Standard Effort: [project has established partnerships for services they do not provide, but no clearly defined process, procedure or agreements that can help the client obain the resource]</t>
  </si>
  <si>
    <t>Strong effort: [project has clearly esablished partnerships for services they do not provide, with a written agreement or written policy, that helps the client obtain the resource]</t>
  </si>
  <si>
    <t>#6 Coordinated Entry Referral Acceptance Rate</t>
  </si>
  <si>
    <t>The percentage of eligible referrals from Coordinated Entry that resulted in enrollment into the project
See Report in TAB D</t>
  </si>
  <si>
    <t>0-40%</t>
  </si>
  <si>
    <t>40-60%</t>
  </si>
  <si>
    <t>60-80%</t>
  </si>
  <si>
    <t>80-100%</t>
  </si>
  <si>
    <t>#7 Project Fills Vacancies with Referrals from Coordinated Entry</t>
  </si>
  <si>
    <t>Number of eligible referrals from Coordinated Entry to Project</t>
  </si>
  <si>
    <t>Number of Participants in Project</t>
  </si>
  <si>
    <t>&lt;100%</t>
  </si>
  <si>
    <t>HMIS Data and Quality Improvement</t>
  </si>
  <si>
    <t>Maximum Points for Data &amp; QI</t>
  </si>
  <si>
    <t>Data Points Earned</t>
  </si>
  <si>
    <t>#8 Universal Data Elements</t>
  </si>
  <si>
    <t>Entry/Exit Data
Use ART Report # 213
Tab D</t>
  </si>
  <si>
    <t>UDE ONLY %</t>
  </si>
  <si>
    <t>Overall Grade</t>
  </si>
  <si>
    <t xml:space="preserve">Grade from Report </t>
  </si>
  <si>
    <t xml:space="preserve">DEQ @ Entry  </t>
  </si>
  <si>
    <t>A</t>
  </si>
  <si>
    <t xml:space="preserve">DEQ @ Exit </t>
  </si>
  <si>
    <t>B</t>
  </si>
  <si>
    <t>C or below</t>
  </si>
  <si>
    <t>Sect. Score</t>
  </si>
  <si>
    <t xml:space="preserve">Time from Entry/Exit  to Recording Data in HMIS
CAPER 6e </t>
  </si>
  <si>
    <t>Total  Entries</t>
  </si>
  <si>
    <t xml:space="preserve"># of Days </t>
  </si>
  <si>
    <t xml:space="preserve">Days to Enter Data </t>
  </si>
  <si>
    <t xml:space="preserve">% </t>
  </si>
  <si>
    <t>Use Highest % to determine Section Score</t>
  </si>
  <si>
    <t>Ave. Score = Points</t>
  </si>
  <si>
    <t>0 to 3</t>
  </si>
  <si>
    <t>0 to 3 (Best)</t>
  </si>
  <si>
    <t>4 to 6</t>
  </si>
  <si>
    <t>7 or more</t>
  </si>
  <si>
    <t>Total Exits</t>
  </si>
  <si>
    <t>#9 Performance Evaluation</t>
  </si>
  <si>
    <t>Strategies used to evaluate aspects of program performance &amp; effectiveness. Consider entries/exits/housing stability.</t>
  </si>
  <si>
    <t>TAB B
Project Narrative #8</t>
  </si>
  <si>
    <t>Insufficient performance evaluation plan.</t>
  </si>
  <si>
    <t>Effective performance evaluation plan.</t>
  </si>
  <si>
    <t>Priority Populations</t>
  </si>
  <si>
    <t>Maximum Priorities Points</t>
  </si>
  <si>
    <t>Priorities Points Earned</t>
  </si>
  <si>
    <t>#10 Priority Populations</t>
  </si>
  <si>
    <t>At least 65% of adult participants are part of a priority population identified in the CoC's most recent Comprehensive Data Analysis report or other CoC identified priority populations and is compatiable with HUD priorities.</t>
  </si>
  <si>
    <t>APR 5a</t>
  </si>
  <si>
    <t>Veterans 5a #10</t>
  </si>
  <si>
    <t>0-65% in one priority population</t>
  </si>
  <si>
    <t>Chronically Homeless 5a #11</t>
  </si>
  <si>
    <t>65-79% in one population</t>
  </si>
  <si>
    <t>Domestic Violence Victims 14a "yes"</t>
  </si>
  <si>
    <t>80-100% in one population</t>
  </si>
  <si>
    <t>Youth up to 24 5a #12</t>
  </si>
  <si>
    <t>Enter # adults 18+ from 5a</t>
  </si>
  <si>
    <t>Families 8a with children &amp; Adults</t>
  </si>
  <si>
    <t>#11 CoC Community Funding Objectives</t>
  </si>
  <si>
    <t>The extent to which the project fulfills the CoC's stated objectives for the community funding priorities. Funding priorities are based on community needs and are prioritized by the CoC Board due to the limited funding available. Priorities are adopted by the CoC Board and the information is made available to the public on the website and through other information venues.</t>
  </si>
  <si>
    <t>Project does not address current CoC stated objectives</t>
  </si>
  <si>
    <t>Project partially addresses current CoC stated objectives</t>
  </si>
  <si>
    <t>Project specifically addresses current CoC stated objectives</t>
  </si>
  <si>
    <t>#12 Racial &amp; Gender Equity</t>
  </si>
  <si>
    <t>The extent to which the project ensures racial and gender equity in its project operations</t>
  </si>
  <si>
    <t>TAB B
Narrative # 9</t>
  </si>
  <si>
    <t>Project does not address equity in its policies/procedures</t>
  </si>
  <si>
    <t>Project has limited policy to ensure equity</t>
  </si>
  <si>
    <t>Project specifically addresses practicies to ensure equity</t>
  </si>
  <si>
    <t>Housing First</t>
  </si>
  <si>
    <t>Maximum Housing First Points</t>
  </si>
  <si>
    <t>Housing First Points Earned</t>
  </si>
  <si>
    <t>#13 Project Is Low Barrier</t>
  </si>
  <si>
    <t>Project Narrative and TAB C clearly demonstrate how each barrier has been eliminated</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</si>
  <si>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</si>
  <si>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Screen out for Substance Abuse</t>
  </si>
  <si>
    <t>The Project does not demonstrate a Housing First approach</t>
  </si>
  <si>
    <t>Screen out for lack of Income</t>
  </si>
  <si>
    <t xml:space="preserve"> TAB B
Project Narrative #1</t>
  </si>
  <si>
    <t>Screen out based on Criminal History</t>
  </si>
  <si>
    <t>Project clearly demonstrates a Housing First approach</t>
  </si>
  <si>
    <t>Require Medication/Treatment Compliance for Entry</t>
  </si>
  <si>
    <t>#14 Project Reduces Barriers to Retaining Housing</t>
  </si>
  <si>
    <t>Terminate based on service participation</t>
  </si>
  <si>
    <t>Project is not Housing First</t>
  </si>
  <si>
    <t>Terminate for lack of progress on a service plan</t>
  </si>
  <si>
    <t>Project is Housing First</t>
  </si>
  <si>
    <t>Terminate based on income loss or failure to improve on income</t>
  </si>
  <si>
    <t>TAB B 
Project Narrative #2</t>
  </si>
  <si>
    <t>Terminate based on 1st time violation of performance expectations</t>
  </si>
  <si>
    <t>Terminate based on medication/treatment compliance</t>
  </si>
  <si>
    <t xml:space="preserve">Require sobriety </t>
  </si>
  <si>
    <t>Project does not limit overnight guests beyond standard lease requirements</t>
  </si>
  <si>
    <t>#15 Project Provides Adequate and Appropriate Support</t>
  </si>
  <si>
    <t xml:space="preserve">Project demonstrates a Housing First approach to service provision. </t>
  </si>
  <si>
    <t>Housing First is described as:
Program has a person-centered planning approach (goals and service engagement are self directed), provides elective case management services, &amp; takes a case conference approach to addressing behavior issues and lease violations, prior to any termination or eviction proceedings.</t>
  </si>
  <si>
    <t>TAB C</t>
  </si>
  <si>
    <t>Connection to Mainstream Resources</t>
  </si>
  <si>
    <t>Maximum Mainstream Resource Points</t>
  </si>
  <si>
    <t>Mainstream Resource Points Earned</t>
  </si>
  <si>
    <t>#16 Program Services</t>
  </si>
  <si>
    <t>The program provides sufficient resources to help build self sufficiency</t>
  </si>
  <si>
    <t xml:space="preserve">TAB B Project Narrative # 4 </t>
  </si>
  <si>
    <t>Number of services provided by applicant</t>
  </si>
  <si>
    <t>0-2</t>
  </si>
  <si>
    <t>3-4</t>
  </si>
  <si>
    <t>5+</t>
  </si>
  <si>
    <t>#17 Service Partnerships</t>
  </si>
  <si>
    <t xml:space="preserve">The program has documented community partnerships to provide referrals for needed services including: identifying partners, MOUs, referral policy, report of how many clients referred or comparable documentation </t>
  </si>
  <si>
    <t>TAB B Project Narrative # 4 &amp; TAB I supporting documentation</t>
  </si>
  <si>
    <t>3-5</t>
  </si>
  <si>
    <t>6+</t>
  </si>
  <si>
    <t>Agency Capacity and Financial Management</t>
  </si>
  <si>
    <t>Maximum Points for Management</t>
  </si>
  <si>
    <t>Capacity &amp; Financial Management Points earned</t>
  </si>
  <si>
    <t>#18 Funds Utilized in a Timely Manner</t>
  </si>
  <si>
    <t>It appears the entire grant will be  drawn down within 30 days of the close of the grant period or is on track to be drawn down, depending on grant expiration date.</t>
  </si>
  <si>
    <t xml:space="preserve">TAB F eLOCCS draw down summary
</t>
  </si>
  <si>
    <t>Grant Total</t>
  </si>
  <si>
    <t>&lt;100% of funds drawn down</t>
  </si>
  <si>
    <t>Amount drawn down</t>
  </si>
  <si>
    <t>100% of funds drawn down</t>
  </si>
  <si>
    <t>#19 Financial Audit and Monitoring</t>
  </si>
  <si>
    <t>The agency adheres to standard financial practices and has a completed a financial audit with no material findings or concerns.</t>
  </si>
  <si>
    <t>Audit with no findings or resolved findings</t>
  </si>
  <si>
    <t>Audit with findings, agency has taken adequate and timely steps to resolve the findings</t>
  </si>
  <si>
    <t>Audit with findings, agency has not taken adequate and timely steps to resolve the findings</t>
  </si>
  <si>
    <t>#20 Staff Development and Training</t>
  </si>
  <si>
    <t>The agency demonstrates ability to keep up with changing policies and best practices through staff development and training.</t>
  </si>
  <si>
    <t>TAB H -Training Checklist and documentation</t>
  </si>
  <si>
    <t># Trainings Checked with back-up</t>
  </si>
  <si>
    <t>No trainings</t>
  </si>
  <si>
    <t>1-2 trainings</t>
  </si>
  <si>
    <t>3+ trainings</t>
  </si>
  <si>
    <t>The agency provides clear/specific guidance including written policies and procedures for staff to following for the project.</t>
  </si>
  <si>
    <t>Policy/procedures are ambigious &amp;/or lack clear processes</t>
  </si>
  <si>
    <t>Policy/procedures appear to provide clear guidance and specific processes</t>
  </si>
  <si>
    <t>Domestic Violence Projects Only</t>
  </si>
  <si>
    <t>Total Possible DV Bonus Points:</t>
  </si>
  <si>
    <t>Total Points Earned:</t>
  </si>
  <si>
    <t>DVa Project Improves Services/Safety for Victims of Domestic Violence (DV Projects Only)</t>
  </si>
  <si>
    <t>The extent to which the project increases safety for victims of DV.</t>
  </si>
  <si>
    <t>DV Project Specific QA</t>
  </si>
  <si>
    <t>The project shows sufficient or documents improved safe guards for victims as documented in Question A</t>
  </si>
  <si>
    <t>DV Only Points Earned</t>
  </si>
  <si>
    <t>The project does not show sufficient or improved safe guards for victims as documented in Question A</t>
  </si>
  <si>
    <t>DVb Project Uses Data from an HMIS Comparable Database to Evaluate Performance. (DV Projects Only)</t>
  </si>
  <si>
    <t>The extent to which the provider uses HMIS comparable data to evaluate performance.</t>
  </si>
  <si>
    <t>Attachment  DV QA</t>
  </si>
  <si>
    <t>The project has  identified a data-base &amp; the data-base appears to meet the needs for security/reporting.</t>
  </si>
  <si>
    <t>The project has not identified a data-base or is the data-base does not appear to meet the needs for security/reporting.</t>
  </si>
  <si>
    <t>DVc Project Uses Data from an HMIS Comparable Database to Evaluate Performance. (DV Projects Only)</t>
  </si>
  <si>
    <t>The extent to which the provider provides reporting and cooperation with the regional HMIS system.</t>
  </si>
  <si>
    <t>Attachment  DV QC</t>
  </si>
  <si>
    <r>
      <rPr>
        <sz val="14"/>
        <color theme="1"/>
        <rFont val="Calibri"/>
        <family val="2"/>
        <scheme val="minor"/>
      </rPr>
      <t xml:space="preserve">These are the reports used for scoring renewing projects:
</t>
    </r>
    <r>
      <rPr>
        <sz val="11"/>
        <color theme="1"/>
        <rFont val="Calibri"/>
        <family val="2"/>
        <scheme val="minor"/>
      </rPr>
      <t xml:space="preserve">
</t>
    </r>
    <r>
      <rPr>
        <b/>
        <sz val="11"/>
        <color theme="1"/>
        <rFont val="Calibri"/>
        <family val="2"/>
        <scheme val="minor"/>
      </rPr>
      <t>CAPER</t>
    </r>
    <r>
      <rPr>
        <sz val="11"/>
        <color theme="1"/>
        <rFont val="Calibri"/>
        <family val="2"/>
        <scheme val="minor"/>
      </rPr>
      <t xml:space="preserve"> - This report which covers most basic data. The CAPER and HUD APR are much the same report with the same type of data, particularly for demographics.  
</t>
    </r>
    <r>
      <rPr>
        <b/>
        <sz val="11"/>
        <color theme="1"/>
        <rFont val="Calibri"/>
        <family val="2"/>
        <scheme val="minor"/>
      </rPr>
      <t>Q8b</t>
    </r>
    <r>
      <rPr>
        <sz val="11"/>
        <color theme="1"/>
        <rFont val="Calibri"/>
        <family val="2"/>
        <scheme val="minor"/>
      </rPr>
      <t xml:space="preserve"> - The CAPER is a POINT IN TIME COUNT for clients served. Information is displayed in Q8b. This is only a point in time count for 4 nights in a year
</t>
    </r>
    <r>
      <rPr>
        <b/>
        <sz val="11"/>
        <color theme="1"/>
        <rFont val="Calibri"/>
        <family val="2"/>
        <scheme val="minor"/>
      </rPr>
      <t>CAPER 6e</t>
    </r>
    <r>
      <rPr>
        <sz val="11"/>
        <color theme="1"/>
        <rFont val="Calibri"/>
        <family val="2"/>
        <scheme val="minor"/>
      </rPr>
      <t xml:space="preserve"> - Tracks the timeliness of project entry and exit.  It looks at when a client was entered into and exited from  a program by the agency.  For Example – if a client entered a shelter on day Monday, 7/1/23 and the entry was input on that day, it would show as the same day. However, any additional information that gets added, changed, corrected after that impacts the data about when the client is "entered" into the project.  So if changes to the entry are made 5 days later, it will now show as +5. Same goes for exit.
</t>
    </r>
    <r>
      <rPr>
        <b/>
        <sz val="11"/>
        <color theme="1"/>
        <rFont val="Calibri"/>
        <family val="2"/>
        <scheme val="minor"/>
      </rPr>
      <t>ART Demographic Report</t>
    </r>
    <r>
      <rPr>
        <sz val="11"/>
        <color theme="1"/>
        <rFont val="Calibri"/>
        <family val="2"/>
        <scheme val="minor"/>
      </rPr>
      <t xml:space="preserve"> - This </t>
    </r>
    <r>
      <rPr>
        <i/>
        <sz val="11"/>
        <color theme="1"/>
        <rFont val="Calibri"/>
        <family val="2"/>
        <scheme val="minor"/>
      </rPr>
      <t>advanced reporting tool (ART)</t>
    </r>
    <r>
      <rPr>
        <sz val="11"/>
        <color theme="1"/>
        <rFont val="Calibri"/>
        <family val="2"/>
        <scheme val="minor"/>
      </rPr>
      <t xml:space="preserve"> will provide a better look at the demographics of a project than a CAPER or APR, though the information is in those reports to an extent. The ART report will tell a reviewer about how well the project is reaching/working with its target population.  Unfortunately, our current HMIS system does not have the ability to calculate occupancy beyond a month, so the report it is a snapshot in time.
</t>
    </r>
    <r>
      <rPr>
        <b/>
        <sz val="11"/>
        <color theme="1"/>
        <rFont val="Calibri"/>
        <family val="2"/>
        <scheme val="minor"/>
      </rPr>
      <t>ART  report 703</t>
    </r>
    <r>
      <rPr>
        <sz val="11"/>
        <color theme="1"/>
        <rFont val="Calibri"/>
        <family val="2"/>
        <scheme val="minor"/>
      </rPr>
      <t xml:space="preserve"> - This reports shows both how many adults experienced an increase in income program "stayers" as well as program "leavers". This report looks back one year prior to the start date. For positive results it relies on the “Updates” to income. If income changes are not reported in updates, then the changes will not be seen in the report. Its a negative for the applicant.
</t>
    </r>
    <r>
      <rPr>
        <b/>
        <sz val="11"/>
        <color theme="1"/>
        <rFont val="Calibri"/>
        <family val="2"/>
        <scheme val="minor"/>
      </rPr>
      <t xml:space="preserve">ART report 213 - </t>
    </r>
    <r>
      <rPr>
        <sz val="11"/>
        <color theme="1"/>
        <rFont val="Calibri"/>
        <family val="2"/>
        <scheme val="minor"/>
      </rPr>
      <t xml:space="preserve">This is a report card on the </t>
    </r>
    <r>
      <rPr>
        <b/>
        <sz val="11"/>
        <color theme="1"/>
        <rFont val="Calibri"/>
        <family val="2"/>
        <scheme val="minor"/>
      </rPr>
      <t>universal data elements</t>
    </r>
    <r>
      <rPr>
        <sz val="11"/>
        <color theme="1"/>
        <rFont val="Calibri"/>
        <family val="2"/>
        <scheme val="minor"/>
      </rPr>
      <t xml:space="preserve"> completed on first entry. It does not take into consideration any "fixes" or information added later. Keep in mind that many of our clients during entry do not have everything prepared right at the gate. Imagine a street outreach person, or a scared client entering a shelter. They may not be willing or able to fully disclose the HUD requirements. So we recommend comparing this report to the CAPER version to see what was initially collected – then the CAPER for eventual completeness and the CAPER 6E to see how long the process took.
</t>
    </r>
    <r>
      <rPr>
        <b/>
        <sz val="11"/>
        <color theme="1"/>
        <rFont val="Calibri"/>
        <family val="2"/>
        <scheme val="minor"/>
      </rPr>
      <t>Referrals are tracked in HMIS</t>
    </r>
    <r>
      <rPr>
        <sz val="11"/>
        <color theme="1"/>
        <rFont val="Calibri"/>
        <family val="2"/>
        <scheme val="minor"/>
      </rPr>
      <t xml:space="preserve"> – originating from the HMIS administrator to the program. The referral is specific to that program within the organization. The referrals can be for PSH, RRH, and or TH.  Our CoC does not require shelter referrals.  The report tracks the date of referral, the status of the referral, and outcomes – accepted – declined – or still in progress.  The time between a referral and an acceptance or declination can speak to timeliness and addressing referrals and/or data entry. The number of declined referrals may speak to housing first compliance or concerns.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</si>
</sst>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25">
    <font>
      <sz val="11"/>
      <color theme="1"/>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5"/>
      <color theme="1"/>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sz val="11"/>
      <color rgb="FF000000"/>
      <name val="Calibri"/>
      <family val="2"/>
    </font>
    <font>
      <sz val="9"/>
      <color rgb="FFFF0000"/>
      <name val="Calibri"/>
      <family val="2"/>
    </font>
    <font>
      <sz val="11"/>
      <color theme="1"/>
      <name val="Calibri"/>
      <family val="2"/>
    </font>
    <font>
      <b/>
      <sz val="13"/>
      <color theme="1"/>
      <name val="Calibri"/>
      <family val="2"/>
      <scheme val="minor"/>
    </font>
    <font>
      <sz val="14"/>
      <color theme="1"/>
      <name val="Calibri"/>
      <family val="2"/>
      <scheme val="minor"/>
    </font>
    <font>
      <i/>
      <sz val="11"/>
      <color theme="1"/>
      <name val="Calibri"/>
      <family val="2"/>
      <scheme val="minor"/>
    </font>
    <font>
      <b/>
      <sz val="11"/>
      <color rgb="FFFFFFFF"/>
      <name val="Calibri"/>
      <family val="2"/>
      <scheme val="minor"/>
    </font>
    <font>
      <b/>
      <sz val="12"/>
      <color theme="1"/>
      <name val="Calibri"/>
      <family val="2"/>
      <scheme val="minor"/>
    </font>
    <font>
      <i/>
      <sz val="11"/>
      <color rgb="FFFF0000"/>
      <name val="Calibri"/>
      <family val="2"/>
      <scheme val="minor"/>
    </font>
    <font>
      <sz val="11"/>
      <color rgb="FF000000"/>
      <name val="Calibri"/>
    </font>
    <font>
      <b/>
      <sz val="11"/>
      <color rgb="FF0070C0"/>
      <name val="Calibri"/>
    </font>
    <font>
      <b/>
      <sz val="11"/>
      <color rgb="FFC00000"/>
      <name val="Calibri"/>
    </font>
    <font>
      <sz val="11"/>
      <name val="Calibri"/>
    </font>
  </fonts>
  <fills count="30">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lightDown"/>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2" tint="-0.74999237037263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rgb="FF00B0F0"/>
        <bgColor indexed="64"/>
      </patternFill>
    </fill>
    <fill>
      <patternFill patternType="solid">
        <fgColor theme="2" tint="-0.89999084444715716"/>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auto="1"/>
      </right>
      <top/>
      <bottom/>
      <diagonal/>
    </border>
    <border>
      <left/>
      <right style="medium">
        <color indexed="64"/>
      </right>
      <top style="thin">
        <color auto="1"/>
      </top>
      <bottom/>
      <diagonal/>
    </border>
    <border>
      <left/>
      <right/>
      <top/>
      <bottom style="medium">
        <color auto="1"/>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2">
    <xf numFmtId="0" fontId="0" fillId="0" borderId="0"/>
    <xf numFmtId="9" fontId="9" fillId="0" borderId="0" applyFont="0" applyFill="0" applyBorder="0" applyAlignment="0" applyProtection="0"/>
  </cellStyleXfs>
  <cellXfs count="262">
    <xf numFmtId="0" fontId="0" fillId="0" borderId="0" xfId="0"/>
    <xf numFmtId="0" fontId="0" fillId="0" borderId="1" xfId="0" applyBorder="1"/>
    <xf numFmtId="0" fontId="0" fillId="0" borderId="0" xfId="0" applyAlignment="1">
      <alignment horizontal="center" vertical="center"/>
    </xf>
    <xf numFmtId="0" fontId="3" fillId="0" borderId="0" xfId="0" applyFont="1"/>
    <xf numFmtId="0" fontId="0" fillId="0" borderId="5" xfId="0" applyBorder="1"/>
    <xf numFmtId="164" fontId="0" fillId="0" borderId="0" xfId="0" applyNumberFormat="1"/>
    <xf numFmtId="0" fontId="0" fillId="0" borderId="3" xfId="0" applyBorder="1"/>
    <xf numFmtId="0" fontId="5" fillId="0" borderId="0" xfId="0" applyFont="1"/>
    <xf numFmtId="0" fontId="0" fillId="5" borderId="6" xfId="0" applyFill="1" applyBorder="1"/>
    <xf numFmtId="0" fontId="0" fillId="5" borderId="7" xfId="0" applyFill="1" applyBorder="1"/>
    <xf numFmtId="0" fontId="0" fillId="5" borderId="7" xfId="0" applyFill="1" applyBorder="1" applyAlignment="1">
      <alignment horizontal="center" vertical="center"/>
    </xf>
    <xf numFmtId="0" fontId="0" fillId="5" borderId="8" xfId="0" applyFill="1" applyBorder="1"/>
    <xf numFmtId="0" fontId="0" fillId="6" borderId="0" xfId="0" applyFill="1"/>
    <xf numFmtId="0" fontId="0" fillId="0" borderId="9" xfId="0" applyBorder="1"/>
    <xf numFmtId="0" fontId="3" fillId="0" borderId="0" xfId="0" applyFont="1" applyAlignment="1">
      <alignment horizontal="center" vertical="center"/>
    </xf>
    <xf numFmtId="0" fontId="0" fillId="0" borderId="0" xfId="0" applyAlignment="1">
      <alignment horizontal="right" vertical="center"/>
    </xf>
    <xf numFmtId="0" fontId="0" fillId="0" borderId="11" xfId="0" applyBorder="1"/>
    <xf numFmtId="0" fontId="0" fillId="0" borderId="0" xfId="0" applyAlignment="1">
      <alignment wrapText="1"/>
    </xf>
    <xf numFmtId="0" fontId="0" fillId="8" borderId="0" xfId="0" applyFill="1"/>
    <xf numFmtId="0" fontId="0" fillId="8" borderId="0" xfId="0" applyFill="1" applyAlignment="1">
      <alignment horizontal="center" vertical="center"/>
    </xf>
    <xf numFmtId="0" fontId="6" fillId="3" borderId="1" xfId="0" applyFont="1" applyFill="1" applyBorder="1" applyAlignment="1">
      <alignment horizontal="center"/>
    </xf>
    <xf numFmtId="0" fontId="6" fillId="0" borderId="0" xfId="0" applyFont="1"/>
    <xf numFmtId="0" fontId="6" fillId="0" borderId="0" xfId="0" applyFont="1" applyAlignment="1">
      <alignment wrapText="1"/>
    </xf>
    <xf numFmtId="0" fontId="6" fillId="5" borderId="6" xfId="0" applyFont="1" applyFill="1" applyBorder="1"/>
    <xf numFmtId="0" fontId="8" fillId="0" borderId="0" xfId="0" applyFont="1" applyAlignment="1">
      <alignment horizontal="center" vertical="center" wrapText="1"/>
    </xf>
    <xf numFmtId="0" fontId="6" fillId="0" borderId="0" xfId="0" applyFont="1" applyAlignment="1">
      <alignment horizontal="center" vertical="center"/>
    </xf>
    <xf numFmtId="0" fontId="6" fillId="0" borderId="3" xfId="0" applyFont="1" applyBorder="1"/>
    <xf numFmtId="0" fontId="6" fillId="8" borderId="0" xfId="0" applyFont="1" applyFill="1"/>
    <xf numFmtId="0" fontId="6" fillId="8" borderId="0" xfId="0" applyFont="1" applyFill="1" applyAlignment="1">
      <alignment horizontal="center" vertical="center"/>
    </xf>
    <xf numFmtId="0" fontId="6" fillId="5" borderId="7" xfId="0" applyFont="1" applyFill="1" applyBorder="1"/>
    <xf numFmtId="0" fontId="6" fillId="5" borderId="7" xfId="0" applyFont="1" applyFill="1" applyBorder="1" applyAlignment="1">
      <alignment horizontal="center" vertical="center"/>
    </xf>
    <xf numFmtId="0" fontId="4" fillId="10" borderId="0" xfId="0" applyFont="1" applyFill="1"/>
    <xf numFmtId="0" fontId="5" fillId="10" borderId="0" xfId="0" applyFont="1" applyFill="1"/>
    <xf numFmtId="165" fontId="0" fillId="0" borderId="0" xfId="0" applyNumberFormat="1"/>
    <xf numFmtId="0" fontId="0" fillId="11" borderId="6" xfId="0" applyFill="1" applyBorder="1"/>
    <xf numFmtId="0" fontId="0" fillId="11" borderId="7" xfId="0" applyFill="1" applyBorder="1"/>
    <xf numFmtId="0" fontId="0" fillId="11" borderId="7" xfId="0" applyFill="1" applyBorder="1" applyAlignment="1">
      <alignment horizontal="center" vertical="center"/>
    </xf>
    <xf numFmtId="0" fontId="0" fillId="11" borderId="8" xfId="0" applyFill="1" applyBorder="1"/>
    <xf numFmtId="0" fontId="0" fillId="12" borderId="0" xfId="0" applyFill="1"/>
    <xf numFmtId="0" fontId="0" fillId="13" borderId="0" xfId="0" applyFill="1"/>
    <xf numFmtId="0" fontId="0" fillId="12" borderId="0" xfId="0" applyFill="1" applyAlignment="1">
      <alignment horizontal="center" vertical="center"/>
    </xf>
    <xf numFmtId="0" fontId="0" fillId="14" borderId="0" xfId="0" applyFill="1"/>
    <xf numFmtId="0" fontId="0" fillId="0" borderId="2" xfId="0" applyBorder="1"/>
    <xf numFmtId="0" fontId="0" fillId="0" borderId="14" xfId="0" applyBorder="1"/>
    <xf numFmtId="0" fontId="10" fillId="4" borderId="3" xfId="0" applyFont="1" applyFill="1" applyBorder="1"/>
    <xf numFmtId="0" fontId="0" fillId="4" borderId="3" xfId="0" applyFill="1" applyBorder="1" applyAlignment="1">
      <alignment horizontal="center"/>
    </xf>
    <xf numFmtId="0" fontId="0" fillId="15" borderId="0" xfId="0" applyFill="1"/>
    <xf numFmtId="0" fontId="0" fillId="15" borderId="0" xfId="0" applyFill="1" applyAlignment="1">
      <alignment horizontal="center" vertical="center"/>
    </xf>
    <xf numFmtId="0" fontId="10" fillId="3" borderId="1" xfId="0" applyFont="1" applyFill="1" applyBorder="1"/>
    <xf numFmtId="0" fontId="0" fillId="16" borderId="0" xfId="0" applyFill="1"/>
    <xf numFmtId="0" fontId="0" fillId="16" borderId="0" xfId="0" applyFill="1" applyAlignment="1">
      <alignment wrapText="1"/>
    </xf>
    <xf numFmtId="0" fontId="0" fillId="16" borderId="0" xfId="0" applyFill="1" applyAlignment="1">
      <alignment horizontal="center" wrapText="1"/>
    </xf>
    <xf numFmtId="10" fontId="0" fillId="0" borderId="0" xfId="0" applyNumberFormat="1"/>
    <xf numFmtId="0" fontId="0" fillId="0" borderId="4" xfId="0" applyBorder="1"/>
    <xf numFmtId="0" fontId="0" fillId="5" borderId="4" xfId="0" applyFill="1" applyBorder="1"/>
    <xf numFmtId="0" fontId="5" fillId="0" borderId="0" xfId="0" applyFont="1" applyAlignment="1">
      <alignment horizontal="center" vertical="center" wrapText="1"/>
    </xf>
    <xf numFmtId="0" fontId="0" fillId="9" borderId="0" xfId="0" applyFill="1" applyAlignment="1">
      <alignment horizontal="center" vertical="center"/>
    </xf>
    <xf numFmtId="9" fontId="0" fillId="0" borderId="0" xfId="0" applyNumberFormat="1"/>
    <xf numFmtId="9" fontId="6" fillId="0" borderId="0" xfId="0" applyNumberFormat="1" applyFont="1"/>
    <xf numFmtId="9" fontId="6" fillId="0" borderId="0" xfId="0" applyNumberFormat="1" applyFont="1" applyAlignment="1">
      <alignment horizontal="center" vertical="center"/>
    </xf>
    <xf numFmtId="0" fontId="6" fillId="5" borderId="8" xfId="0" applyFont="1" applyFill="1" applyBorder="1"/>
    <xf numFmtId="0" fontId="6" fillId="0" borderId="11" xfId="0" applyFont="1" applyBorder="1"/>
    <xf numFmtId="9" fontId="6" fillId="0" borderId="11" xfId="0" applyNumberFormat="1" applyFont="1" applyBorder="1"/>
    <xf numFmtId="0" fontId="0" fillId="15" borderId="0" xfId="0" applyFill="1" applyAlignment="1">
      <alignment horizontal="center" wrapText="1"/>
    </xf>
    <xf numFmtId="0" fontId="0" fillId="15" borderId="0" xfId="0" applyFill="1" applyAlignment="1">
      <alignment horizontal="center" vertical="center" wrapText="1"/>
    </xf>
    <xf numFmtId="0" fontId="0" fillId="19" borderId="0" xfId="0" applyFill="1"/>
    <xf numFmtId="0" fontId="0" fillId="20" borderId="0" xfId="0" applyFill="1"/>
    <xf numFmtId="164" fontId="6" fillId="0" borderId="0" xfId="0" applyNumberFormat="1" applyFont="1"/>
    <xf numFmtId="9" fontId="0" fillId="0" borderId="0" xfId="0" applyNumberFormat="1" applyAlignment="1">
      <alignment horizontal="center" vertical="center"/>
    </xf>
    <xf numFmtId="9" fontId="0" fillId="0" borderId="11" xfId="0" applyNumberFormat="1" applyBorder="1"/>
    <xf numFmtId="49" fontId="0" fillId="0" borderId="0" xfId="0" applyNumberFormat="1" applyAlignment="1">
      <alignment horizontal="center" vertical="center"/>
    </xf>
    <xf numFmtId="0" fontId="0" fillId="21" borderId="0" xfId="0" applyFill="1" applyAlignment="1">
      <alignment horizontal="center" wrapText="1"/>
    </xf>
    <xf numFmtId="165" fontId="0" fillId="21" borderId="0" xfId="0" applyNumberFormat="1" applyFill="1"/>
    <xf numFmtId="0" fontId="0" fillId="21" borderId="0" xfId="0" applyFill="1"/>
    <xf numFmtId="0" fontId="0" fillId="21" borderId="0" xfId="0" applyFill="1" applyAlignment="1">
      <alignment horizontal="center" vertical="center"/>
    </xf>
    <xf numFmtId="0" fontId="0" fillId="3" borderId="1" xfId="0" applyFill="1" applyBorder="1" applyAlignment="1">
      <alignment horizontal="center" vertical="center"/>
    </xf>
    <xf numFmtId="0" fontId="0" fillId="16" borderId="0" xfId="0" applyFill="1" applyAlignment="1">
      <alignment vertical="center" wrapText="1"/>
    </xf>
    <xf numFmtId="0" fontId="3" fillId="0" borderId="1" xfId="0" applyFont="1" applyBorder="1"/>
    <xf numFmtId="0" fontId="3" fillId="0" borderId="1" xfId="0" applyFont="1" applyBorder="1" applyAlignment="1">
      <alignment wrapText="1"/>
    </xf>
    <xf numFmtId="0" fontId="3" fillId="0" borderId="22" xfId="0" applyFont="1" applyBorder="1" applyAlignment="1">
      <alignment horizontal="center"/>
    </xf>
    <xf numFmtId="0" fontId="3" fillId="0" borderId="22" xfId="0" applyFont="1" applyBorder="1" applyAlignment="1">
      <alignment horizontal="center" wrapText="1"/>
    </xf>
    <xf numFmtId="0" fontId="3" fillId="0" borderId="22" xfId="0" applyFont="1" applyBorder="1" applyAlignment="1">
      <alignment horizontal="center" vertical="center" wrapText="1"/>
    </xf>
    <xf numFmtId="0" fontId="0" fillId="22" borderId="1" xfId="0" applyFill="1" applyBorder="1" applyAlignment="1">
      <alignment horizontal="center" vertical="center"/>
    </xf>
    <xf numFmtId="9" fontId="0" fillId="0" borderId="1" xfId="1" applyFont="1" applyBorder="1" applyAlignment="1">
      <alignment horizontal="center" vertical="center" wrapText="1"/>
    </xf>
    <xf numFmtId="49" fontId="0" fillId="0" borderId="0" xfId="0" applyNumberFormat="1" applyAlignment="1">
      <alignment horizontal="center"/>
    </xf>
    <xf numFmtId="9" fontId="0" fillId="0" borderId="7" xfId="1" applyFont="1" applyBorder="1" applyAlignment="1">
      <alignment horizontal="center" vertical="center" wrapText="1"/>
    </xf>
    <xf numFmtId="0" fontId="0" fillId="12" borderId="15" xfId="0" applyFill="1" applyBorder="1" applyAlignment="1">
      <alignment horizontal="center" wrapText="1"/>
    </xf>
    <xf numFmtId="0" fontId="6" fillId="11" borderId="3" xfId="0" applyFont="1" applyFill="1" applyBorder="1"/>
    <xf numFmtId="0" fontId="0" fillId="12" borderId="15" xfId="0" applyFill="1" applyBorder="1"/>
    <xf numFmtId="0" fontId="0" fillId="12" borderId="15" xfId="0" applyFill="1" applyBorder="1" applyAlignment="1">
      <alignment horizontal="center" vertical="center"/>
    </xf>
    <xf numFmtId="0" fontId="0" fillId="0" borderId="15" xfId="0" applyBorder="1"/>
    <xf numFmtId="0" fontId="0" fillId="11" borderId="5" xfId="0" applyFill="1" applyBorder="1"/>
    <xf numFmtId="0" fontId="10" fillId="0" borderId="0" xfId="0" applyFont="1"/>
    <xf numFmtId="0" fontId="5" fillId="23" borderId="0" xfId="0" applyFont="1" applyFill="1" applyAlignment="1">
      <alignment vertical="center" wrapText="1"/>
    </xf>
    <xf numFmtId="0" fontId="5" fillId="23" borderId="7" xfId="0" applyFont="1" applyFill="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6" fillId="0" borderId="0" xfId="0" applyFont="1" applyAlignment="1">
      <alignment horizontal="center"/>
    </xf>
    <xf numFmtId="0" fontId="0" fillId="0" borderId="0" xfId="0" applyAlignment="1">
      <alignment vertical="center" wrapText="1"/>
    </xf>
    <xf numFmtId="0" fontId="2" fillId="0" borderId="0" xfId="0" applyFont="1" applyAlignment="1">
      <alignment horizontal="center" vertical="center" wrapText="1"/>
    </xf>
    <xf numFmtId="0" fontId="0" fillId="16" borderId="0" xfId="0" applyFill="1" applyAlignment="1">
      <alignment horizontal="center" vertical="center"/>
    </xf>
    <xf numFmtId="0" fontId="0" fillId="24" borderId="7" xfId="0" applyFill="1" applyBorder="1"/>
    <xf numFmtId="0" fontId="0" fillId="24" borderId="7" xfId="0" applyFill="1" applyBorder="1" applyAlignment="1">
      <alignment horizontal="center" vertical="center"/>
    </xf>
    <xf numFmtId="0" fontId="0" fillId="5" borderId="0" xfId="0" applyFill="1" applyAlignment="1">
      <alignment horizontal="right"/>
    </xf>
    <xf numFmtId="0" fontId="0" fillId="25" borderId="0" xfId="0" applyFill="1" applyAlignment="1">
      <alignment horizontal="center" vertical="center" wrapText="1"/>
    </xf>
    <xf numFmtId="0" fontId="0" fillId="25" borderId="0" xfId="0" applyFill="1" applyAlignment="1">
      <alignment horizontal="center" wrapText="1"/>
    </xf>
    <xf numFmtId="0" fontId="0" fillId="25" borderId="0" xfId="0" applyFill="1"/>
    <xf numFmtId="0" fontId="0" fillId="25" borderId="0" xfId="0" applyFill="1" applyAlignment="1">
      <alignment horizontal="center" vertical="center"/>
    </xf>
    <xf numFmtId="0" fontId="6" fillId="11" borderId="0" xfId="0" applyFont="1" applyFill="1"/>
    <xf numFmtId="0" fontId="0" fillId="0" borderId="0" xfId="0" applyAlignment="1">
      <alignment horizontal="left" vertical="center"/>
    </xf>
    <xf numFmtId="0" fontId="0" fillId="3" borderId="3" xfId="0" applyFill="1" applyBorder="1"/>
    <xf numFmtId="0" fontId="0" fillId="3" borderId="5" xfId="0" applyFill="1" applyBorder="1"/>
    <xf numFmtId="0" fontId="0" fillId="0" borderId="31" xfId="0" applyBorder="1"/>
    <xf numFmtId="0" fontId="5" fillId="0" borderId="0" xfId="0" applyFont="1" applyFill="1" applyBorder="1" applyAlignment="1">
      <alignment vertical="center" wrapText="1"/>
    </xf>
    <xf numFmtId="0" fontId="0" fillId="0" borderId="0" xfId="0" applyFill="1"/>
    <xf numFmtId="0" fontId="2" fillId="26" borderId="0" xfId="0" applyFont="1" applyFill="1"/>
    <xf numFmtId="0" fontId="2" fillId="26" borderId="0" xfId="0" applyFont="1" applyFill="1" applyAlignment="1">
      <alignment horizontal="left" vertical="center"/>
    </xf>
    <xf numFmtId="0" fontId="0" fillId="26" borderId="0" xfId="0" applyFill="1" applyAlignment="1">
      <alignment horizontal="left" vertical="center"/>
    </xf>
    <xf numFmtId="0" fontId="3" fillId="26" borderId="0" xfId="0" applyFont="1" applyFill="1" applyAlignment="1">
      <alignment horizontal="right"/>
    </xf>
    <xf numFmtId="0" fontId="0" fillId="27" borderId="1" xfId="0" applyFill="1" applyBorder="1"/>
    <xf numFmtId="0" fontId="3" fillId="26" borderId="0" xfId="0" applyFont="1" applyFill="1"/>
    <xf numFmtId="0" fontId="0" fillId="28" borderId="1" xfId="0" applyFill="1" applyBorder="1" applyAlignment="1">
      <alignment horizontal="center"/>
    </xf>
    <xf numFmtId="0" fontId="18" fillId="2" borderId="0" xfId="0" applyFont="1" applyFill="1" applyAlignment="1">
      <alignment horizontal="center"/>
    </xf>
    <xf numFmtId="0" fontId="18" fillId="2" borderId="0" xfId="0" applyFont="1" applyFill="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19" fillId="0" borderId="0" xfId="0" applyFont="1" applyAlignment="1">
      <alignment horizontal="center" vertical="center"/>
    </xf>
    <xf numFmtId="9" fontId="0" fillId="0" borderId="5" xfId="0" applyNumberFormat="1" applyBorder="1" applyAlignment="1">
      <alignment horizontal="center" vertical="center"/>
    </xf>
    <xf numFmtId="0" fontId="5" fillId="26" borderId="1" xfId="0" applyFont="1" applyFill="1" applyBorder="1"/>
    <xf numFmtId="0" fontId="0" fillId="26" borderId="5" xfId="0" applyFill="1" applyBorder="1" applyAlignment="1">
      <alignment horizontal="center" vertical="center"/>
    </xf>
    <xf numFmtId="0" fontId="20" fillId="0" borderId="0" xfId="0" applyFont="1"/>
    <xf numFmtId="164" fontId="0" fillId="6" borderId="0" xfId="0" applyNumberFormat="1" applyFill="1"/>
    <xf numFmtId="0" fontId="0" fillId="0" borderId="0" xfId="0" applyFill="1" applyBorder="1"/>
    <xf numFmtId="0" fontId="0" fillId="0" borderId="15" xfId="0" applyFill="1" applyBorder="1"/>
    <xf numFmtId="0" fontId="0" fillId="0" borderId="0" xfId="0" applyFill="1" applyBorder="1" applyAlignment="1">
      <alignment horizontal="center" vertical="center"/>
    </xf>
    <xf numFmtId="0" fontId="0" fillId="0" borderId="0" xfId="0" applyAlignment="1">
      <alignment horizontal="right"/>
    </xf>
    <xf numFmtId="0" fontId="0" fillId="5" borderId="0" xfId="0" applyFill="1"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vertical="center" wrapText="1"/>
    </xf>
    <xf numFmtId="0" fontId="0" fillId="3" borderId="1"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0" xfId="0" applyFont="1" applyAlignment="1">
      <alignment horizontal="right" vertical="center"/>
    </xf>
    <xf numFmtId="0" fontId="6" fillId="0" borderId="0" xfId="0" applyFont="1" applyAlignment="1">
      <alignment horizontal="center" vertical="center" wrapText="1"/>
    </xf>
    <xf numFmtId="0" fontId="0" fillId="16" borderId="0" xfId="0" applyFill="1" applyAlignment="1">
      <alignment horizontal="center" vertical="center" wrapText="1"/>
    </xf>
    <xf numFmtId="0" fontId="6" fillId="0" borderId="0" xfId="0" applyFont="1" applyAlignment="1">
      <alignment horizontal="center" wrapText="1"/>
    </xf>
    <xf numFmtId="0" fontId="0" fillId="12" borderId="0" xfId="0" applyFill="1" applyAlignment="1">
      <alignment horizontal="center" vertical="center" wrapText="1"/>
    </xf>
    <xf numFmtId="0" fontId="0" fillId="11" borderId="0" xfId="0" applyFill="1" applyAlignment="1">
      <alignment horizontal="center" vertical="center" wrapText="1"/>
    </xf>
    <xf numFmtId="0" fontId="6" fillId="11" borderId="0" xfId="0" applyFont="1" applyFill="1" applyAlignment="1">
      <alignment horizontal="center" wrapText="1"/>
    </xf>
    <xf numFmtId="0" fontId="0" fillId="12" borderId="7" xfId="0" applyFill="1" applyBorder="1" applyAlignment="1">
      <alignment horizontal="center" vertical="center" wrapText="1"/>
    </xf>
    <xf numFmtId="0" fontId="0" fillId="12" borderId="0" xfId="0" applyFill="1" applyAlignment="1">
      <alignment horizontal="center" wrapText="1"/>
    </xf>
    <xf numFmtId="0" fontId="6" fillId="0" borderId="0" xfId="0" applyFont="1" applyAlignment="1">
      <alignment horizontal="center" vertical="center" wrapText="1"/>
    </xf>
    <xf numFmtId="0" fontId="0" fillId="18" borderId="0" xfId="0" applyFill="1" applyAlignment="1">
      <alignment horizontal="center" vertical="center" wrapText="1"/>
    </xf>
    <xf numFmtId="0" fontId="0" fillId="0" borderId="0" xfId="0" applyAlignment="1">
      <alignment horizontal="center" vertical="center" wrapText="1"/>
    </xf>
    <xf numFmtId="0" fontId="0" fillId="12" borderId="0" xfId="0" applyFill="1" applyAlignment="1">
      <alignment horizontal="center" vertical="center" wrapText="1"/>
    </xf>
    <xf numFmtId="0" fontId="0" fillId="11" borderId="0" xfId="0" applyFill="1" applyAlignment="1">
      <alignment horizontal="center" vertical="center" wrapText="1"/>
    </xf>
    <xf numFmtId="0" fontId="0" fillId="12" borderId="16"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7" xfId="0" applyFill="1" applyBorder="1" applyAlignment="1">
      <alignment horizontal="center" vertical="center" wrapText="1"/>
    </xf>
    <xf numFmtId="0" fontId="0" fillId="12" borderId="18"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19" xfId="0" applyFill="1" applyBorder="1" applyAlignment="1">
      <alignment horizontal="center" vertical="center" wrapText="1"/>
    </xf>
    <xf numFmtId="0" fontId="6" fillId="11" borderId="0" xfId="0" applyFont="1" applyFill="1" applyAlignment="1">
      <alignment horizontal="center" wrapText="1"/>
    </xf>
    <xf numFmtId="0" fontId="6" fillId="11" borderId="29" xfId="0" applyFont="1" applyFill="1" applyBorder="1" applyAlignment="1">
      <alignment horizont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8" xfId="0" applyFill="1" applyBorder="1" applyAlignment="1">
      <alignment horizontal="center" vertical="center" wrapText="1"/>
    </xf>
    <xf numFmtId="0" fontId="2" fillId="0" borderId="0" xfId="0" applyFont="1" applyAlignment="1">
      <alignment horizontal="center"/>
    </xf>
    <xf numFmtId="0" fontId="0" fillId="12" borderId="0" xfId="0" applyFill="1" applyAlignment="1">
      <alignment horizontal="center" wrapText="1"/>
    </xf>
    <xf numFmtId="0" fontId="5" fillId="10" borderId="6" xfId="0" applyFont="1" applyFill="1" applyBorder="1" applyAlignment="1">
      <alignment vertical="center" wrapText="1"/>
    </xf>
    <xf numFmtId="0" fontId="5" fillId="10" borderId="7" xfId="0" applyFont="1" applyFill="1" applyBorder="1" applyAlignment="1">
      <alignment vertical="center" wrapText="1"/>
    </xf>
    <xf numFmtId="0" fontId="5" fillId="10" borderId="8" xfId="0" applyFont="1" applyFill="1" applyBorder="1" applyAlignment="1">
      <alignment vertical="center" wrapText="1"/>
    </xf>
    <xf numFmtId="0" fontId="2" fillId="0" borderId="0" xfId="0" applyFont="1" applyAlignment="1">
      <alignment horizontal="center" wrapText="1"/>
    </xf>
    <xf numFmtId="0" fontId="3" fillId="0" borderId="0" xfId="0" applyFont="1" applyAlignment="1">
      <alignment horizontal="center" vertical="center" wrapText="1"/>
    </xf>
    <xf numFmtId="0" fontId="0" fillId="3" borderId="1"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0" borderId="0" xfId="0" applyFont="1" applyAlignment="1">
      <alignment horizontal="left" vertical="center" wrapText="1"/>
    </xf>
    <xf numFmtId="0" fontId="7" fillId="24" borderId="7" xfId="0" applyFont="1" applyFill="1" applyBorder="1" applyAlignment="1">
      <alignment horizontal="center" vertical="center" wrapText="1"/>
    </xf>
    <xf numFmtId="0" fontId="0" fillId="16" borderId="0" xfId="0" applyFill="1" applyAlignment="1">
      <alignment horizontal="center" vertical="center" wrapText="1"/>
    </xf>
    <xf numFmtId="0" fontId="0" fillId="5" borderId="0" xfId="0" applyFill="1" applyAlignment="1">
      <alignment horizontal="right" wrapText="1"/>
    </xf>
    <xf numFmtId="0" fontId="0" fillId="5" borderId="12" xfId="0" applyFill="1" applyBorder="1" applyAlignment="1">
      <alignment horizontal="right" wrapText="1"/>
    </xf>
    <xf numFmtId="0" fontId="0" fillId="9" borderId="0" xfId="0" applyFill="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xf>
    <xf numFmtId="0" fontId="0" fillId="5" borderId="0" xfId="0" applyFill="1" applyAlignment="1">
      <alignment horizontal="right" vertical="center" wrapText="1"/>
    </xf>
    <xf numFmtId="0" fontId="0" fillId="5" borderId="12" xfId="0" applyFill="1" applyBorder="1" applyAlignment="1">
      <alignment horizontal="right" vertical="center" wrapText="1"/>
    </xf>
    <xf numFmtId="0" fontId="6" fillId="7" borderId="0" xfId="0" applyFont="1" applyFill="1" applyAlignment="1">
      <alignment horizontal="center" vertical="center" wrapText="1"/>
    </xf>
    <xf numFmtId="0" fontId="0" fillId="0" borderId="0" xfId="0" applyAlignment="1">
      <alignment horizont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6" fillId="7" borderId="10"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6" fillId="0" borderId="0" xfId="0" applyFont="1" applyAlignment="1">
      <alignment horizontal="center" wrapText="1"/>
    </xf>
    <xf numFmtId="0" fontId="7" fillId="0" borderId="0" xfId="0" applyFont="1" applyAlignment="1">
      <alignment horizontal="right" vertical="center"/>
    </xf>
    <xf numFmtId="0" fontId="0" fillId="0" borderId="23" xfId="0" applyBorder="1" applyAlignment="1">
      <alignment horizontal="center" vertical="center" wrapText="1"/>
    </xf>
    <xf numFmtId="0" fontId="2" fillId="0" borderId="0" xfId="0" applyFont="1" applyAlignment="1">
      <alignment horizontal="left"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wrapText="1"/>
    </xf>
    <xf numFmtId="0" fontId="0" fillId="0" borderId="14" xfId="0" applyBorder="1" applyAlignment="1">
      <alignment wrapText="1"/>
    </xf>
    <xf numFmtId="0" fontId="3" fillId="0" borderId="0" xfId="0" applyFont="1" applyAlignment="1">
      <alignment horizontal="left"/>
    </xf>
    <xf numFmtId="0" fontId="6" fillId="0" borderId="0" xfId="0" applyFont="1" applyAlignment="1">
      <alignment vertical="center" wrapText="1"/>
    </xf>
    <xf numFmtId="0" fontId="0" fillId="5" borderId="0" xfId="0" applyFill="1" applyAlignment="1">
      <alignment horizontal="center" vertical="center" wrapText="1"/>
    </xf>
    <xf numFmtId="9" fontId="3" fillId="0" borderId="0" xfId="0" applyNumberFormat="1" applyFont="1" applyAlignment="1">
      <alignment horizontal="center" vertical="center"/>
    </xf>
    <xf numFmtId="10" fontId="0" fillId="0" borderId="13" xfId="0" applyNumberFormat="1" applyBorder="1" applyAlignment="1"/>
    <xf numFmtId="10" fontId="0" fillId="0" borderId="14" xfId="0" applyNumberFormat="1" applyBorder="1" applyAlignment="1"/>
    <xf numFmtId="0" fontId="0" fillId="17" borderId="0" xfId="0" applyFill="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right" vertical="center" wrapText="1"/>
    </xf>
    <xf numFmtId="0" fontId="0" fillId="0" borderId="21" xfId="0" applyBorder="1" applyAlignment="1">
      <alignment horizontal="center" vertical="center" wrapText="1"/>
    </xf>
    <xf numFmtId="0" fontId="14" fillId="0" borderId="4" xfId="0" applyFont="1" applyBorder="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3" fillId="0" borderId="20" xfId="0" applyFont="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5" borderId="0" xfId="0" applyFont="1" applyFill="1" applyAlignment="1">
      <alignment horizontal="right" vertical="center" wrapText="1"/>
    </xf>
    <xf numFmtId="0" fontId="3" fillId="0" borderId="0" xfId="0" applyFont="1" applyAlignment="1">
      <alignment horizontal="center" wrapText="1"/>
    </xf>
    <xf numFmtId="0" fontId="0" fillId="0" borderId="13"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3" fillId="0" borderId="0" xfId="0" applyFont="1" applyAlignment="1">
      <alignment horizontal="left" wrapText="1"/>
    </xf>
    <xf numFmtId="0" fontId="15" fillId="0" borderId="0" xfId="0" applyFont="1" applyAlignment="1">
      <alignment horizontal="center" vertical="center" wrapText="1"/>
    </xf>
    <xf numFmtId="9" fontId="3" fillId="0" borderId="25"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9" fontId="3" fillId="0" borderId="27" xfId="0" applyNumberFormat="1" applyFont="1" applyBorder="1" applyAlignment="1">
      <alignment horizontal="center" vertical="center" wrapText="1"/>
    </xf>
    <xf numFmtId="9" fontId="3" fillId="0" borderId="28" xfId="0" applyNumberFormat="1"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center" wrapText="1"/>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3" fillId="0" borderId="23" xfId="0" applyFont="1" applyBorder="1" applyAlignment="1">
      <alignment horizontal="right" vertical="center"/>
    </xf>
    <xf numFmtId="0" fontId="24" fillId="0" borderId="0" xfId="0" applyFont="1" applyAlignment="1">
      <alignment horizontal="left" vertical="center" wrapText="1"/>
    </xf>
    <xf numFmtId="0" fontId="0" fillId="29" borderId="0" xfId="0" applyFill="1" applyAlignment="1">
      <alignment horizontal="center" vertical="center" wrapText="1"/>
    </xf>
    <xf numFmtId="0" fontId="6" fillId="18" borderId="0" xfId="0" applyFont="1" applyFill="1" applyAlignment="1">
      <alignment horizontal="center" vertical="center" wrapText="1"/>
    </xf>
    <xf numFmtId="0" fontId="18" fillId="2" borderId="0" xfId="0" applyFont="1" applyFill="1" applyBorder="1" applyAlignment="1">
      <alignment horizontal="center" wrapText="1"/>
    </xf>
    <xf numFmtId="0" fontId="0" fillId="0" borderId="30" xfId="0" applyBorder="1" applyAlignment="1"/>
    <xf numFmtId="0" fontId="0" fillId="0" borderId="31" xfId="0" applyBorder="1" applyAlignment="1"/>
    <xf numFmtId="0" fontId="14" fillId="0" borderId="0" xfId="0" applyFont="1" applyAlignment="1">
      <alignment horizontal="center" wrapText="1"/>
    </xf>
    <xf numFmtId="0" fontId="0" fillId="0" borderId="10" xfId="0" applyBorder="1" applyAlignment="1">
      <alignment horizontal="center" wrapText="1"/>
    </xf>
    <xf numFmtId="9" fontId="0" fillId="0" borderId="13" xfId="0" applyNumberFormat="1" applyBorder="1" applyAlignment="1">
      <alignment horizontal="center" vertical="center"/>
    </xf>
    <xf numFmtId="9" fontId="0" fillId="0" borderId="14" xfId="0" applyNumberForma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85725</xdr:rowOff>
    </xdr:from>
    <xdr:to>
      <xdr:col>1</xdr:col>
      <xdr:colOff>428625</xdr:colOff>
      <xdr:row>3</xdr:row>
      <xdr:rowOff>123825</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0050" y="85725"/>
          <a:ext cx="638175"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269"/>
  <sheetViews>
    <sheetView tabSelected="1" workbookViewId="0">
      <selection activeCell="D240" sqref="D240"/>
    </sheetView>
  </sheetViews>
  <sheetFormatPr defaultRowHeight="15"/>
  <cols>
    <col min="4" max="4" width="13.28515625" customWidth="1"/>
    <col min="5" max="5" width="11.7109375" customWidth="1"/>
    <col min="6" max="6" width="16.28515625" customWidth="1"/>
    <col min="7" max="7" width="10.28515625" customWidth="1"/>
    <col min="8" max="8" width="5.85546875" customWidth="1"/>
    <col min="9" max="9" width="24.7109375" style="2" customWidth="1"/>
    <col min="10" max="10" width="13.85546875" style="2" customWidth="1"/>
    <col min="11" max="11" width="3.28515625" customWidth="1"/>
    <col min="13" max="13" width="3.42578125" customWidth="1"/>
    <col min="14" max="14" width="9.5703125" customWidth="1"/>
    <col min="15" max="15" width="6.5703125" customWidth="1"/>
  </cols>
  <sheetData>
    <row r="1" spans="1:15" ht="15" customHeight="1">
      <c r="A1" s="227" t="s">
        <v>0</v>
      </c>
      <c r="B1" s="227"/>
      <c r="C1" s="227"/>
      <c r="D1" s="227"/>
      <c r="E1" s="227"/>
      <c r="F1" s="227"/>
      <c r="G1" s="227"/>
      <c r="H1" s="227"/>
      <c r="I1" s="227"/>
      <c r="J1" s="227"/>
      <c r="K1" s="227"/>
      <c r="L1" s="227"/>
      <c r="M1" s="227"/>
      <c r="N1" s="227"/>
      <c r="O1" s="227"/>
    </row>
    <row r="2" spans="1:15" ht="15" customHeight="1">
      <c r="A2" s="227"/>
      <c r="B2" s="227"/>
      <c r="C2" s="227"/>
      <c r="D2" s="227"/>
      <c r="E2" s="227"/>
      <c r="F2" s="227"/>
      <c r="G2" s="227"/>
      <c r="H2" s="227"/>
      <c r="I2" s="227"/>
      <c r="J2" s="227"/>
      <c r="K2" s="227"/>
      <c r="L2" s="227"/>
      <c r="M2" s="227"/>
      <c r="N2" s="227"/>
      <c r="O2" s="227"/>
    </row>
    <row r="3" spans="1:15">
      <c r="A3" s="228"/>
      <c r="B3" s="228"/>
      <c r="C3" s="228"/>
      <c r="D3" s="228"/>
      <c r="E3" s="228"/>
      <c r="F3" s="228"/>
      <c r="G3" s="228"/>
      <c r="H3" s="228"/>
      <c r="I3" s="228"/>
      <c r="K3" s="228"/>
      <c r="L3" s="228"/>
      <c r="M3" s="228"/>
      <c r="N3" s="228"/>
      <c r="O3" s="228"/>
    </row>
    <row r="4" spans="1:15" ht="15.75" thickBot="1"/>
    <row r="5" spans="1:15" ht="16.5" thickTop="1" thickBot="1">
      <c r="A5" s="189" t="s">
        <v>1</v>
      </c>
      <c r="B5" s="189"/>
      <c r="C5" s="189"/>
      <c r="D5" s="189"/>
      <c r="E5" s="189" t="s">
        <v>2</v>
      </c>
      <c r="F5" s="229"/>
      <c r="G5" s="44">
        <f>G31+G87+G111+G140+G168+G198+G216</f>
        <v>215</v>
      </c>
      <c r="J5" s="213" t="s">
        <v>3</v>
      </c>
      <c r="K5" s="213"/>
      <c r="L5" s="213"/>
      <c r="M5" s="144"/>
      <c r="N5" s="45">
        <f>N31+N87+N111+N140+N168+N198+N216</f>
        <v>0</v>
      </c>
    </row>
    <row r="6" spans="1:15" ht="16.5" thickTop="1" thickBot="1">
      <c r="A6" s="189" t="s">
        <v>4</v>
      </c>
      <c r="B6" s="189"/>
      <c r="C6" s="189"/>
      <c r="D6" s="189"/>
      <c r="E6" s="189" t="s">
        <v>2</v>
      </c>
      <c r="F6" s="229"/>
      <c r="G6" s="44">
        <f>G31+G87+G111+G140+G168+G198+G216+H243</f>
        <v>230</v>
      </c>
      <c r="J6" s="213" t="s">
        <v>3</v>
      </c>
      <c r="K6" s="213"/>
      <c r="L6" s="213"/>
      <c r="M6" s="144"/>
      <c r="N6" s="45">
        <f>N31+N87+N111+N140+N168+N198+N216+N243</f>
        <v>0</v>
      </c>
    </row>
    <row r="7" spans="1:15" ht="15.75" thickTop="1">
      <c r="A7" s="145"/>
      <c r="B7" s="145"/>
      <c r="C7" s="145"/>
      <c r="D7" s="145"/>
      <c r="E7" s="145"/>
      <c r="F7" s="145"/>
      <c r="G7" s="92"/>
      <c r="J7" s="146"/>
      <c r="K7" s="146"/>
      <c r="L7" s="146"/>
      <c r="M7" s="144"/>
      <c r="N7" s="144"/>
    </row>
    <row r="8" spans="1:15" ht="16.5" customHeight="1">
      <c r="A8" s="31" t="s">
        <v>5</v>
      </c>
      <c r="B8" s="32"/>
      <c r="C8" s="32"/>
      <c r="D8" s="32"/>
      <c r="E8" s="32"/>
      <c r="F8" s="32"/>
      <c r="G8" s="32"/>
      <c r="H8" s="32"/>
      <c r="I8" s="32"/>
      <c r="J8" s="32"/>
      <c r="K8" s="32"/>
      <c r="L8" s="32"/>
      <c r="M8" s="32"/>
      <c r="N8" s="32"/>
      <c r="O8" s="32"/>
    </row>
    <row r="9" spans="1:15" ht="26.25" customHeight="1">
      <c r="A9" s="174" t="s">
        <v>6</v>
      </c>
      <c r="B9" s="175"/>
      <c r="C9" s="175"/>
      <c r="D9" s="175"/>
      <c r="E9" s="175"/>
      <c r="F9" s="175"/>
      <c r="G9" s="175"/>
      <c r="H9" s="175"/>
      <c r="I9" s="175"/>
      <c r="J9" s="175"/>
      <c r="K9" s="175"/>
      <c r="L9" s="175"/>
      <c r="M9" s="175"/>
      <c r="N9" s="175"/>
      <c r="O9" s="176"/>
    </row>
    <row r="10" spans="1:15" ht="27.75" customHeight="1">
      <c r="A10" s="174" t="s">
        <v>7</v>
      </c>
      <c r="B10" s="175"/>
      <c r="C10" s="175"/>
      <c r="D10" s="175"/>
      <c r="E10" s="175"/>
      <c r="F10" s="175"/>
      <c r="G10" s="175"/>
      <c r="H10" s="175"/>
      <c r="I10" s="175"/>
      <c r="J10" s="175"/>
      <c r="K10" s="175"/>
      <c r="L10" s="175"/>
      <c r="M10" s="175"/>
      <c r="N10" s="175"/>
      <c r="O10" s="176"/>
    </row>
    <row r="11" spans="1:15" s="114" customFormat="1" ht="11.25" customHeight="1">
      <c r="A11" s="113"/>
      <c r="B11" s="113"/>
      <c r="C11" s="113"/>
      <c r="D11" s="113"/>
      <c r="E11" s="113"/>
      <c r="F11" s="113"/>
      <c r="G11"/>
      <c r="H11" s="113"/>
      <c r="I11" s="113"/>
      <c r="J11" s="113"/>
      <c r="K11" s="113"/>
      <c r="L11" s="113"/>
      <c r="M11" s="113"/>
      <c r="N11"/>
      <c r="O11" s="113"/>
    </row>
    <row r="12" spans="1:15" ht="18.75">
      <c r="A12" s="115" t="s">
        <v>8</v>
      </c>
      <c r="B12" s="116"/>
      <c r="C12" s="116"/>
      <c r="D12" s="117"/>
      <c r="E12" s="117"/>
      <c r="F12" s="117"/>
      <c r="G12" s="117"/>
      <c r="H12" s="117"/>
      <c r="I12" s="117"/>
      <c r="J12" s="117"/>
      <c r="K12" s="118" t="s">
        <v>9</v>
      </c>
      <c r="L12" s="119"/>
      <c r="M12" s="120"/>
      <c r="N12" s="118" t="s">
        <v>10</v>
      </c>
      <c r="O12" s="121"/>
    </row>
    <row r="13" spans="1:15">
      <c r="I13" s="193"/>
      <c r="J13" s="193"/>
      <c r="K13" s="193"/>
      <c r="L13" s="193"/>
      <c r="M13" s="193"/>
      <c r="N13" s="193"/>
    </row>
    <row r="14" spans="1:15" ht="30" customHeight="1">
      <c r="A14" s="122" t="s">
        <v>11</v>
      </c>
      <c r="B14" s="122"/>
      <c r="C14" s="122"/>
      <c r="D14" s="122" t="s">
        <v>12</v>
      </c>
      <c r="E14" s="122"/>
      <c r="F14" s="122"/>
      <c r="G14" s="122"/>
      <c r="H14" s="122"/>
      <c r="I14" s="123" t="s">
        <v>13</v>
      </c>
      <c r="J14" s="123" t="s">
        <v>14</v>
      </c>
      <c r="K14" s="122"/>
      <c r="L14" s="123"/>
      <c r="M14" s="253" t="s">
        <v>15</v>
      </c>
      <c r="N14" s="253"/>
      <c r="O14" s="253"/>
    </row>
    <row r="15" spans="1:15" ht="12" customHeight="1" thickBot="1">
      <c r="A15" s="124"/>
      <c r="B15" s="124"/>
      <c r="C15" s="124"/>
      <c r="D15" s="124"/>
      <c r="E15" s="124"/>
      <c r="F15" s="124"/>
      <c r="G15" s="124"/>
      <c r="H15" s="124"/>
      <c r="I15" s="125"/>
      <c r="J15" s="125"/>
      <c r="K15" s="124"/>
      <c r="L15" s="125"/>
      <c r="M15" s="125"/>
      <c r="N15" s="125"/>
      <c r="O15" s="125"/>
    </row>
    <row r="16" spans="1:15" ht="81" customHeight="1" thickTop="1" thickBot="1">
      <c r="A16" s="245" t="s">
        <v>16</v>
      </c>
      <c r="B16" s="245"/>
      <c r="C16" s="245"/>
      <c r="D16" s="245"/>
      <c r="E16" s="245"/>
      <c r="F16" s="245"/>
      <c r="G16" s="126" t="s">
        <v>17</v>
      </c>
      <c r="H16" s="127">
        <f>D17/G17</f>
        <v>0</v>
      </c>
      <c r="I16" s="15" t="s">
        <v>18</v>
      </c>
      <c r="J16" s="2" t="s">
        <v>19</v>
      </c>
      <c r="M16" s="5"/>
      <c r="N16" s="6"/>
    </row>
    <row r="17" spans="1:15" ht="36.75" customHeight="1" thickBot="1">
      <c r="A17" s="246" t="s">
        <v>20</v>
      </c>
      <c r="B17" s="246"/>
      <c r="C17" s="247"/>
      <c r="D17" s="128"/>
      <c r="E17" s="248" t="s">
        <v>21</v>
      </c>
      <c r="F17" s="249"/>
      <c r="G17" s="129">
        <v>11</v>
      </c>
      <c r="I17" s="15" t="s">
        <v>22</v>
      </c>
      <c r="J17" s="2" t="s">
        <v>23</v>
      </c>
      <c r="K17" s="5"/>
    </row>
    <row r="18" spans="1:15">
      <c r="I18"/>
    </row>
    <row r="19" spans="1:15">
      <c r="A19" s="8" t="s">
        <v>24</v>
      </c>
      <c r="B19" s="9"/>
      <c r="C19" s="9"/>
      <c r="D19" s="9"/>
      <c r="E19" s="9"/>
      <c r="F19" s="9"/>
      <c r="G19" s="9"/>
      <c r="H19" s="9"/>
      <c r="I19" s="9"/>
      <c r="J19" s="10"/>
      <c r="K19" s="9"/>
      <c r="L19" s="9"/>
      <c r="M19" s="9"/>
      <c r="N19" s="9"/>
      <c r="O19" s="11"/>
    </row>
    <row r="20" spans="1:15" ht="15.75" thickBot="1">
      <c r="D20" s="130"/>
      <c r="I20"/>
    </row>
    <row r="21" spans="1:15" ht="85.5" customHeight="1">
      <c r="A21" s="250" t="s">
        <v>25</v>
      </c>
      <c r="B21" s="182"/>
      <c r="C21" s="182"/>
      <c r="D21" s="182"/>
      <c r="E21" s="182"/>
      <c r="F21" s="182"/>
      <c r="G21" s="182"/>
      <c r="H21" s="182"/>
      <c r="I21" s="182"/>
      <c r="J21" s="2" t="s">
        <v>19</v>
      </c>
      <c r="L21" s="131"/>
      <c r="N21" s="6"/>
    </row>
    <row r="22" spans="1:15" ht="103.5" customHeight="1" thickTop="1" thickBot="1">
      <c r="A22" s="182"/>
      <c r="B22" s="182"/>
      <c r="C22" s="182"/>
      <c r="D22" s="182"/>
      <c r="E22" s="182"/>
      <c r="F22" s="182"/>
      <c r="G22" s="182"/>
      <c r="H22" s="182"/>
      <c r="I22" s="182"/>
      <c r="J22" s="2" t="s">
        <v>23</v>
      </c>
      <c r="L22" s="131"/>
      <c r="N22" s="112"/>
    </row>
    <row r="23" spans="1:15" ht="15.75" thickTop="1">
      <c r="A23" s="7"/>
      <c r="I23"/>
    </row>
    <row r="24" spans="1:15">
      <c r="A24" s="8" t="s">
        <v>26</v>
      </c>
      <c r="B24" s="9"/>
      <c r="C24" s="9"/>
      <c r="D24" s="9"/>
      <c r="E24" s="9"/>
      <c r="F24" s="9"/>
      <c r="G24" s="9"/>
      <c r="H24" s="9"/>
      <c r="I24" s="9"/>
      <c r="J24" s="10"/>
      <c r="K24" s="9"/>
      <c r="L24" s="9"/>
      <c r="M24" s="9"/>
      <c r="N24" s="9"/>
      <c r="O24" s="11"/>
    </row>
    <row r="25" spans="1:15" ht="14.25" customHeight="1" thickBot="1">
      <c r="I25"/>
    </row>
    <row r="26" spans="1:15" ht="27" customHeight="1" thickTop="1">
      <c r="A26" s="245" t="s">
        <v>27</v>
      </c>
      <c r="B26" s="245"/>
      <c r="C26" s="245"/>
      <c r="D26" s="245"/>
      <c r="E26" s="251" t="s">
        <v>28</v>
      </c>
      <c r="F26" s="251"/>
      <c r="I26" s="135" t="s">
        <v>29</v>
      </c>
      <c r="J26" s="2" t="s">
        <v>19</v>
      </c>
      <c r="L26" s="131"/>
      <c r="M26" s="5"/>
      <c r="N26" s="180"/>
    </row>
    <row r="27" spans="1:15" ht="39" customHeight="1" thickBot="1">
      <c r="A27" s="245"/>
      <c r="B27" s="245"/>
      <c r="C27" s="245"/>
      <c r="D27" s="245"/>
      <c r="E27" s="251"/>
      <c r="F27" s="251"/>
      <c r="I27" s="135" t="s">
        <v>30</v>
      </c>
      <c r="J27" s="2" t="s">
        <v>23</v>
      </c>
      <c r="K27" s="5"/>
      <c r="L27" s="12"/>
      <c r="N27" s="181"/>
    </row>
    <row r="28" spans="1:15" ht="15.75" thickTop="1">
      <c r="I28"/>
      <c r="J28"/>
    </row>
    <row r="29" spans="1:15" ht="16.5" customHeight="1">
      <c r="A29" s="93"/>
      <c r="B29" s="93"/>
      <c r="C29" s="93"/>
      <c r="D29" s="93"/>
      <c r="E29" s="93"/>
      <c r="F29" s="93"/>
      <c r="G29" s="94"/>
      <c r="H29" s="93"/>
      <c r="I29" s="93"/>
      <c r="J29" s="93"/>
      <c r="K29" s="93"/>
      <c r="L29" s="93"/>
      <c r="M29" s="93"/>
      <c r="N29" s="94"/>
      <c r="O29" s="93"/>
    </row>
    <row r="30" spans="1:15" ht="10.5" customHeight="1">
      <c r="A30" s="95"/>
      <c r="B30" s="95"/>
      <c r="C30" s="95"/>
      <c r="D30" s="95"/>
      <c r="E30" s="95"/>
      <c r="F30" s="95"/>
      <c r="G30" s="96"/>
      <c r="H30" s="95"/>
      <c r="I30" s="95"/>
      <c r="J30" s="95"/>
      <c r="K30" s="95"/>
      <c r="L30" s="95"/>
      <c r="M30" s="95"/>
      <c r="N30" s="96"/>
      <c r="O30" s="95"/>
    </row>
    <row r="31" spans="1:15" ht="18.75">
      <c r="A31" s="172" t="s">
        <v>31</v>
      </c>
      <c r="B31" s="172"/>
      <c r="C31" s="172"/>
      <c r="D31" s="189" t="s">
        <v>32</v>
      </c>
      <c r="E31" s="189"/>
      <c r="F31" s="189"/>
      <c r="G31" s="48">
        <f>J40+J68+J82</f>
        <v>45</v>
      </c>
      <c r="H31" s="13"/>
      <c r="J31" s="213" t="s">
        <v>33</v>
      </c>
      <c r="K31" s="213"/>
      <c r="L31" s="213"/>
      <c r="M31" s="213"/>
      <c r="N31" s="143">
        <f>N37+N48+N59+N73</f>
        <v>0</v>
      </c>
    </row>
    <row r="32" spans="1:15" ht="15" customHeight="1"/>
    <row r="33" spans="1:15" ht="26.25" customHeight="1">
      <c r="A33" s="49" t="s">
        <v>11</v>
      </c>
      <c r="B33" s="49"/>
      <c r="C33" s="49"/>
      <c r="D33" s="49" t="s">
        <v>12</v>
      </c>
      <c r="E33" s="49"/>
      <c r="F33" s="49"/>
      <c r="G33" s="50"/>
      <c r="H33" s="49"/>
      <c r="I33" s="149" t="s">
        <v>13</v>
      </c>
      <c r="J33" s="149" t="s">
        <v>34</v>
      </c>
      <c r="K33" s="49"/>
      <c r="L33" s="50"/>
      <c r="M33" s="50"/>
      <c r="N33" s="51" t="s">
        <v>35</v>
      </c>
      <c r="O33" s="49"/>
    </row>
    <row r="34" spans="1:15" ht="12" customHeight="1">
      <c r="G34" s="17"/>
      <c r="I34" s="140"/>
      <c r="J34" s="140"/>
      <c r="L34" s="17"/>
      <c r="M34" s="17"/>
      <c r="N34" s="138"/>
    </row>
    <row r="35" spans="1:15">
      <c r="A35" s="8" t="s">
        <v>36</v>
      </c>
      <c r="B35" s="9"/>
      <c r="C35" s="9"/>
      <c r="D35" s="9"/>
      <c r="E35" s="9"/>
      <c r="F35" s="9"/>
      <c r="G35" s="9"/>
      <c r="H35" s="9"/>
      <c r="I35" s="10"/>
      <c r="J35" s="10"/>
      <c r="K35" s="9"/>
      <c r="L35" s="9"/>
      <c r="M35" s="9"/>
      <c r="N35" s="9"/>
      <c r="O35" s="11"/>
    </row>
    <row r="36" spans="1:15" ht="14.25" customHeight="1" thickBot="1">
      <c r="L36" s="140"/>
    </row>
    <row r="37" spans="1:15" ht="32.25" customHeight="1" thickBot="1">
      <c r="A37" s="193" t="s">
        <v>37</v>
      </c>
      <c r="B37" s="193"/>
      <c r="C37" s="193"/>
      <c r="D37" s="140" t="s">
        <v>38</v>
      </c>
      <c r="E37" s="17"/>
      <c r="F37" s="17" t="s">
        <v>39</v>
      </c>
      <c r="G37" s="4"/>
    </row>
    <row r="38" spans="1:15" ht="15.75" thickTop="1">
      <c r="A38" s="7" t="s">
        <v>40</v>
      </c>
      <c r="B38" s="7"/>
      <c r="C38" s="7"/>
      <c r="D38" s="7"/>
      <c r="I38" s="2" t="s">
        <v>18</v>
      </c>
      <c r="J38">
        <v>0</v>
      </c>
      <c r="K38" s="5"/>
      <c r="N38" s="220"/>
    </row>
    <row r="39" spans="1:15" ht="15.75" thickBot="1">
      <c r="A39" t="s">
        <v>41</v>
      </c>
      <c r="D39" s="1"/>
      <c r="E39" s="13"/>
      <c r="I39" s="2" t="s">
        <v>42</v>
      </c>
      <c r="J39">
        <v>15</v>
      </c>
      <c r="K39" s="5"/>
      <c r="N39" s="221"/>
    </row>
    <row r="40" spans="1:15" ht="16.5" thickTop="1" thickBot="1">
      <c r="A40" t="s">
        <v>43</v>
      </c>
      <c r="D40" s="1"/>
      <c r="E40" s="13"/>
      <c r="F40" s="52"/>
      <c r="I40" s="2" t="s">
        <v>44</v>
      </c>
      <c r="J40">
        <v>25</v>
      </c>
      <c r="M40" s="5"/>
    </row>
    <row r="41" spans="1:15" ht="15.75" thickBot="1">
      <c r="A41" t="s">
        <v>45</v>
      </c>
      <c r="D41" s="1"/>
      <c r="E41" s="13"/>
      <c r="F41" s="15" t="s">
        <v>46</v>
      </c>
      <c r="G41" s="4" t="e">
        <f>D43/G37</f>
        <v>#DIV/0!</v>
      </c>
      <c r="J41"/>
    </row>
    <row r="42" spans="1:15" ht="15.75" thickBot="1">
      <c r="A42" t="s">
        <v>47</v>
      </c>
      <c r="D42" s="42"/>
      <c r="E42" s="13"/>
      <c r="G42" s="52"/>
      <c r="J42"/>
    </row>
    <row r="43" spans="1:15">
      <c r="D43" s="16" t="e">
        <f>AVERAGE(D39:D42)</f>
        <v>#DIV/0!</v>
      </c>
      <c r="J43"/>
    </row>
    <row r="44" spans="1:15" ht="15" customHeight="1">
      <c r="D44" s="53"/>
      <c r="E44" s="53"/>
      <c r="F44" s="52"/>
      <c r="G44" s="52"/>
    </row>
    <row r="45" spans="1:15">
      <c r="A45" s="8" t="s">
        <v>48</v>
      </c>
      <c r="B45" s="9"/>
      <c r="C45" s="9"/>
      <c r="D45" s="54"/>
      <c r="E45" s="9"/>
      <c r="F45" s="9"/>
      <c r="G45" s="9"/>
      <c r="H45" s="9"/>
      <c r="I45" s="10"/>
      <c r="J45" s="10"/>
      <c r="K45" s="9"/>
      <c r="L45" s="9"/>
      <c r="M45" s="9"/>
      <c r="N45" s="9"/>
      <c r="O45" s="11"/>
    </row>
    <row r="46" spans="1:15" ht="14.25" customHeight="1"/>
    <row r="47" spans="1:15" ht="14.25" customHeight="1" thickBot="1">
      <c r="A47" s="215" t="s">
        <v>49</v>
      </c>
      <c r="B47" s="215"/>
      <c r="C47" s="215"/>
      <c r="D47" s="215"/>
      <c r="G47" s="17"/>
      <c r="I47" s="25" t="s">
        <v>50</v>
      </c>
      <c r="J47" s="25">
        <v>0</v>
      </c>
      <c r="N47" s="138"/>
    </row>
    <row r="48" spans="1:15" ht="42" customHeight="1" thickTop="1" thickBot="1">
      <c r="A48" s="256" t="s">
        <v>51</v>
      </c>
      <c r="B48" s="193"/>
      <c r="C48" s="257"/>
      <c r="D48" s="1">
        <v>0</v>
      </c>
      <c r="F48" s="55" t="s">
        <v>52</v>
      </c>
      <c r="I48" s="25" t="s">
        <v>53</v>
      </c>
      <c r="J48" s="25">
        <v>5</v>
      </c>
      <c r="N48" s="220"/>
    </row>
    <row r="49" spans="1:15" ht="25.5" customHeight="1" thickBot="1">
      <c r="A49" s="158" t="s">
        <v>54</v>
      </c>
      <c r="B49" s="158"/>
      <c r="C49" s="199"/>
      <c r="D49" s="42">
        <v>0</v>
      </c>
      <c r="F49" s="258" t="e">
        <f>(D48+D49)/(D52-D51)</f>
        <v>#DIV/0!</v>
      </c>
      <c r="I49" s="25" t="s">
        <v>55</v>
      </c>
      <c r="J49" s="25">
        <v>10</v>
      </c>
      <c r="N49" s="221"/>
    </row>
    <row r="50" spans="1:15" ht="37.5" customHeight="1" thickTop="1" thickBot="1">
      <c r="A50" s="158" t="s">
        <v>56</v>
      </c>
      <c r="B50" s="158"/>
      <c r="C50" s="199"/>
      <c r="D50" s="42">
        <v>0</v>
      </c>
      <c r="F50" s="259"/>
      <c r="I50" s="25" t="s">
        <v>57</v>
      </c>
      <c r="J50" s="25">
        <v>15</v>
      </c>
    </row>
    <row r="51" spans="1:15" ht="41.25" customHeight="1">
      <c r="A51" s="226" t="s">
        <v>58</v>
      </c>
      <c r="B51" s="201"/>
      <c r="C51" s="202"/>
      <c r="D51" s="1">
        <v>0</v>
      </c>
      <c r="I51" s="25" t="s">
        <v>59</v>
      </c>
      <c r="J51" s="25">
        <v>20</v>
      </c>
    </row>
    <row r="52" spans="1:15" ht="26.25" customHeight="1">
      <c r="A52" s="195" t="s">
        <v>60</v>
      </c>
      <c r="B52" s="195"/>
      <c r="C52" s="225"/>
      <c r="D52" s="43">
        <f>SUM(D48:D51)</f>
        <v>0</v>
      </c>
      <c r="I52" s="25" t="s">
        <v>61</v>
      </c>
      <c r="J52" s="25">
        <v>25</v>
      </c>
    </row>
    <row r="53" spans="1:15" ht="15" customHeight="1">
      <c r="A53" s="138"/>
      <c r="B53" s="138"/>
      <c r="C53" s="138"/>
      <c r="I53" s="25" t="s">
        <v>62</v>
      </c>
      <c r="J53" s="25">
        <v>30</v>
      </c>
    </row>
    <row r="54" spans="1:15">
      <c r="I54" s="56" t="s">
        <v>63</v>
      </c>
      <c r="J54" s="56">
        <v>30</v>
      </c>
    </row>
    <row r="56" spans="1:15">
      <c r="A56" s="8" t="s">
        <v>64</v>
      </c>
      <c r="B56" s="9"/>
      <c r="C56" s="9"/>
      <c r="D56" s="9"/>
      <c r="E56" s="9"/>
      <c r="F56" s="9"/>
      <c r="G56" s="9"/>
      <c r="H56" s="9"/>
      <c r="I56" s="10"/>
      <c r="J56" s="10"/>
      <c r="K56" s="9"/>
      <c r="L56" s="9"/>
      <c r="M56" s="9"/>
      <c r="N56" s="9"/>
      <c r="O56" s="11"/>
    </row>
    <row r="58" spans="1:15" ht="14.25" customHeight="1" thickBot="1">
      <c r="A58" s="158" t="s">
        <v>65</v>
      </c>
      <c r="B58" s="158"/>
      <c r="C58" s="158"/>
      <c r="D58" s="158"/>
      <c r="E58" s="187" t="s">
        <v>66</v>
      </c>
      <c r="I58" s="25" t="s">
        <v>67</v>
      </c>
      <c r="J58" s="25">
        <v>0</v>
      </c>
      <c r="K58" s="21"/>
      <c r="L58" s="150"/>
      <c r="N58" s="138"/>
    </row>
    <row r="59" spans="1:15" ht="14.25" customHeight="1" thickTop="1">
      <c r="A59" s="158"/>
      <c r="B59" s="158"/>
      <c r="C59" s="158"/>
      <c r="D59" s="158"/>
      <c r="E59" s="187"/>
      <c r="F59" s="140"/>
      <c r="I59" s="25" t="s">
        <v>68</v>
      </c>
      <c r="J59" s="25">
        <v>1</v>
      </c>
      <c r="K59" s="21"/>
      <c r="N59" s="254"/>
    </row>
    <row r="60" spans="1:15" ht="15" customHeight="1" thickBot="1">
      <c r="A60" s="138"/>
      <c r="B60" s="138"/>
      <c r="C60" s="138"/>
      <c r="D60" s="57"/>
      <c r="E60" s="187"/>
      <c r="F60" s="140"/>
      <c r="I60" s="25" t="s">
        <v>69</v>
      </c>
      <c r="J60" s="25">
        <v>2</v>
      </c>
      <c r="K60" s="21"/>
      <c r="N60" s="255"/>
    </row>
    <row r="61" spans="1:15" ht="25.5" customHeight="1" thickTop="1">
      <c r="A61" s="158" t="s">
        <v>70</v>
      </c>
      <c r="B61" s="158"/>
      <c r="C61" s="199"/>
      <c r="D61" s="42"/>
      <c r="F61" s="140" t="s">
        <v>46</v>
      </c>
      <c r="G61" s="217" t="e">
        <f>E61/D62</f>
        <v>#DIV/0!</v>
      </c>
      <c r="I61" s="25" t="s">
        <v>71</v>
      </c>
      <c r="J61" s="25">
        <v>3</v>
      </c>
      <c r="K61" s="21"/>
      <c r="L61" s="58"/>
    </row>
    <row r="62" spans="1:15" ht="27" customHeight="1" thickBot="1">
      <c r="A62" s="158" t="s">
        <v>72</v>
      </c>
      <c r="B62" s="158"/>
      <c r="C62" s="158"/>
      <c r="D62" s="1"/>
      <c r="G62" s="218"/>
      <c r="I62" s="25" t="s">
        <v>73</v>
      </c>
      <c r="J62" s="25">
        <v>4</v>
      </c>
      <c r="K62" s="21"/>
      <c r="L62" s="58"/>
    </row>
    <row r="63" spans="1:15" ht="14.25" customHeight="1">
      <c r="A63" s="138"/>
      <c r="B63" s="138"/>
      <c r="C63" s="138"/>
      <c r="D63" s="57"/>
      <c r="I63" s="59" t="s">
        <v>74</v>
      </c>
      <c r="J63" s="25">
        <v>5</v>
      </c>
      <c r="K63" s="21"/>
      <c r="L63" s="58"/>
    </row>
    <row r="64" spans="1:15" ht="15" customHeight="1">
      <c r="A64" s="138"/>
      <c r="B64" s="138"/>
      <c r="C64" s="138"/>
      <c r="D64" s="57"/>
      <c r="I64" s="25" t="s">
        <v>75</v>
      </c>
      <c r="J64" s="25">
        <v>6</v>
      </c>
      <c r="K64" s="21"/>
      <c r="L64" s="58"/>
    </row>
    <row r="65" spans="1:15" ht="15" customHeight="1">
      <c r="A65" s="138"/>
      <c r="B65" s="138"/>
      <c r="C65" s="138"/>
      <c r="D65" s="57"/>
      <c r="I65" s="25" t="s">
        <v>76</v>
      </c>
      <c r="J65" s="25">
        <v>7</v>
      </c>
      <c r="K65" s="21"/>
      <c r="L65" s="58"/>
    </row>
    <row r="66" spans="1:15" ht="15" customHeight="1">
      <c r="A66" s="138"/>
      <c r="B66" s="138"/>
      <c r="C66" s="138"/>
      <c r="D66" s="57"/>
      <c r="I66" s="25" t="s">
        <v>53</v>
      </c>
      <c r="J66" s="25">
        <v>8</v>
      </c>
      <c r="K66" s="21"/>
      <c r="L66" s="58"/>
    </row>
    <row r="67" spans="1:15" ht="15" customHeight="1">
      <c r="A67" s="138"/>
      <c r="B67" s="138"/>
      <c r="C67" s="138"/>
      <c r="D67" s="57"/>
      <c r="I67" s="25" t="s">
        <v>55</v>
      </c>
      <c r="J67" s="25">
        <v>9</v>
      </c>
      <c r="K67" s="21"/>
      <c r="L67" s="58"/>
    </row>
    <row r="68" spans="1:15">
      <c r="I68" s="25" t="s">
        <v>77</v>
      </c>
      <c r="J68" s="25">
        <v>10</v>
      </c>
      <c r="K68" s="21"/>
      <c r="L68" s="21"/>
    </row>
    <row r="70" spans="1:15">
      <c r="A70" s="8" t="s">
        <v>78</v>
      </c>
      <c r="B70" s="9"/>
      <c r="C70" s="9"/>
      <c r="D70" s="9"/>
      <c r="E70" s="9"/>
      <c r="F70" s="9"/>
      <c r="G70" s="9"/>
      <c r="H70" s="9"/>
      <c r="I70" s="10"/>
      <c r="J70" s="10"/>
      <c r="K70" s="9"/>
      <c r="L70" s="9"/>
      <c r="M70" s="9"/>
      <c r="N70" s="9"/>
      <c r="O70" s="11"/>
    </row>
    <row r="72" spans="1:15" ht="24" customHeight="1" thickBot="1">
      <c r="A72" s="219" t="s">
        <v>79</v>
      </c>
      <c r="B72" s="219"/>
      <c r="C72" s="219"/>
      <c r="D72" s="219"/>
      <c r="E72" s="187" t="s">
        <v>80</v>
      </c>
      <c r="I72" s="25" t="s">
        <v>81</v>
      </c>
      <c r="J72" s="25">
        <v>0</v>
      </c>
      <c r="K72" s="21"/>
      <c r="M72" s="21"/>
      <c r="N72" s="150"/>
      <c r="O72" s="21"/>
    </row>
    <row r="73" spans="1:15" ht="25.5" customHeight="1" thickTop="1">
      <c r="A73" s="219"/>
      <c r="B73" s="219"/>
      <c r="C73" s="219"/>
      <c r="D73" s="219"/>
      <c r="E73" s="187"/>
      <c r="F73" s="140"/>
      <c r="I73" s="25" t="s">
        <v>82</v>
      </c>
      <c r="J73" s="25">
        <v>1</v>
      </c>
      <c r="K73" s="21"/>
      <c r="M73" s="21"/>
      <c r="N73" s="220"/>
      <c r="O73" s="21"/>
    </row>
    <row r="74" spans="1:15" ht="15.75" thickBot="1">
      <c r="A74" s="138"/>
      <c r="B74" s="138"/>
      <c r="C74" s="138"/>
      <c r="D74" s="57"/>
      <c r="E74" s="187"/>
      <c r="F74" s="140"/>
      <c r="I74" s="25" t="s">
        <v>83</v>
      </c>
      <c r="J74" s="25">
        <v>2</v>
      </c>
      <c r="K74" s="21"/>
      <c r="M74" s="21"/>
      <c r="N74" s="221"/>
      <c r="O74" s="21"/>
    </row>
    <row r="75" spans="1:15" ht="26.25" customHeight="1" thickTop="1">
      <c r="A75" s="188" t="s">
        <v>84</v>
      </c>
      <c r="B75" s="188"/>
      <c r="C75" s="224"/>
      <c r="D75" s="42"/>
      <c r="F75" s="207" t="s">
        <v>85</v>
      </c>
      <c r="G75" s="222" t="e">
        <f>D75/D76</f>
        <v>#DIV/0!</v>
      </c>
      <c r="I75" s="25" t="s">
        <v>68</v>
      </c>
      <c r="J75" s="25">
        <v>3</v>
      </c>
      <c r="K75" s="21"/>
      <c r="M75" s="21"/>
      <c r="N75" s="21"/>
      <c r="O75" s="21"/>
    </row>
    <row r="76" spans="1:15" ht="22.5" customHeight="1" thickBot="1">
      <c r="A76" s="188" t="s">
        <v>86</v>
      </c>
      <c r="B76" s="188"/>
      <c r="C76" s="188"/>
      <c r="D76" s="1"/>
      <c r="F76" s="207"/>
      <c r="G76" s="223"/>
      <c r="I76" s="25" t="s">
        <v>69</v>
      </c>
      <c r="J76" s="25">
        <v>4</v>
      </c>
      <c r="K76" s="21"/>
      <c r="M76" s="21"/>
      <c r="N76" s="21"/>
      <c r="O76" s="21"/>
    </row>
    <row r="77" spans="1:15">
      <c r="I77" s="25" t="s">
        <v>71</v>
      </c>
      <c r="J77" s="25">
        <v>5</v>
      </c>
      <c r="K77" s="21"/>
      <c r="L77" s="21"/>
      <c r="M77" s="21"/>
      <c r="N77" s="21"/>
      <c r="O77" s="21"/>
    </row>
    <row r="78" spans="1:15">
      <c r="I78" s="25" t="s">
        <v>73</v>
      </c>
      <c r="J78" s="25">
        <v>6</v>
      </c>
      <c r="K78" s="21"/>
      <c r="L78" s="21"/>
      <c r="M78" s="21"/>
      <c r="N78" s="21"/>
      <c r="O78" s="21"/>
    </row>
    <row r="79" spans="1:15">
      <c r="I79" s="59" t="s">
        <v>74</v>
      </c>
      <c r="J79" s="25">
        <v>7</v>
      </c>
      <c r="K79" s="21"/>
      <c r="L79" s="21"/>
      <c r="M79" s="21"/>
      <c r="N79" s="21"/>
      <c r="O79" s="21"/>
    </row>
    <row r="80" spans="1:15">
      <c r="I80" s="25" t="s">
        <v>75</v>
      </c>
      <c r="J80" s="25">
        <v>8</v>
      </c>
      <c r="K80" s="21"/>
      <c r="L80" s="21"/>
      <c r="M80" s="21"/>
      <c r="N80" s="21"/>
      <c r="O80" s="21"/>
    </row>
    <row r="81" spans="1:15">
      <c r="I81" s="25" t="s">
        <v>76</v>
      </c>
      <c r="J81" s="25">
        <v>9</v>
      </c>
      <c r="K81" s="21"/>
      <c r="L81" s="21"/>
      <c r="M81" s="21"/>
      <c r="N81" s="21"/>
      <c r="O81" s="21"/>
    </row>
    <row r="82" spans="1:15">
      <c r="I82" s="25" t="s">
        <v>87</v>
      </c>
      <c r="J82" s="25">
        <v>10</v>
      </c>
      <c r="K82" s="21"/>
      <c r="L82" s="21"/>
      <c r="M82" s="21"/>
      <c r="N82" s="21"/>
      <c r="O82" s="21"/>
    </row>
    <row r="83" spans="1:15">
      <c r="I83" s="25" t="s">
        <v>88</v>
      </c>
      <c r="J83" s="25"/>
      <c r="K83" s="21"/>
      <c r="L83" s="21"/>
      <c r="M83" s="21"/>
      <c r="N83" s="21"/>
      <c r="O83" s="21"/>
    </row>
    <row r="84" spans="1:15">
      <c r="I84" s="25"/>
      <c r="J84" s="25"/>
      <c r="K84" s="21"/>
      <c r="L84" s="21"/>
      <c r="M84" s="21"/>
      <c r="N84" s="21"/>
      <c r="O84" s="21"/>
    </row>
    <row r="85" spans="1:15" ht="14.25" customHeight="1">
      <c r="A85" s="46"/>
      <c r="B85" s="46"/>
      <c r="C85" s="46"/>
      <c r="D85" s="63"/>
      <c r="E85" s="63"/>
      <c r="F85" s="63"/>
      <c r="G85" s="46"/>
      <c r="H85" s="46"/>
      <c r="I85" s="64"/>
      <c r="J85" s="47"/>
      <c r="K85" s="46"/>
      <c r="L85" s="46"/>
      <c r="M85" s="46"/>
      <c r="N85" s="46"/>
      <c r="O85" s="46"/>
    </row>
    <row r="86" spans="1:15" ht="14.25" customHeight="1">
      <c r="D86" s="138"/>
      <c r="E86" s="138"/>
      <c r="F86" s="138"/>
      <c r="I86" s="140"/>
    </row>
    <row r="87" spans="1:15" ht="14.25" customHeight="1">
      <c r="A87" s="208" t="s">
        <v>89</v>
      </c>
      <c r="B87" s="208"/>
      <c r="C87" s="208"/>
      <c r="D87" s="189" t="s">
        <v>90</v>
      </c>
      <c r="E87" s="189"/>
      <c r="F87" s="189"/>
      <c r="G87" s="179">
        <v>40</v>
      </c>
      <c r="H87" s="179"/>
      <c r="J87" s="213" t="s">
        <v>91</v>
      </c>
      <c r="K87" s="213"/>
      <c r="L87" s="213"/>
      <c r="M87" s="213"/>
      <c r="N87" s="143">
        <f>N93+N99+N107</f>
        <v>0</v>
      </c>
    </row>
    <row r="88" spans="1:15" ht="14.25" customHeight="1">
      <c r="A88" s="99"/>
      <c r="B88" s="99"/>
      <c r="C88" s="99"/>
      <c r="D88" s="14"/>
      <c r="E88" s="14"/>
      <c r="F88" s="14"/>
      <c r="G88" s="2"/>
      <c r="H88" s="2"/>
      <c r="J88" s="14"/>
      <c r="K88" s="14"/>
      <c r="L88" s="14"/>
      <c r="M88" s="14"/>
      <c r="N88" s="2"/>
    </row>
    <row r="89" spans="1:15" ht="26.25" customHeight="1">
      <c r="A89" s="100" t="s">
        <v>11</v>
      </c>
      <c r="B89" s="100"/>
      <c r="C89" s="100"/>
      <c r="D89" s="100" t="s">
        <v>12</v>
      </c>
      <c r="E89" s="100"/>
      <c r="F89" s="100"/>
      <c r="G89" s="184" t="s">
        <v>13</v>
      </c>
      <c r="H89" s="184"/>
      <c r="I89" s="184"/>
      <c r="J89" s="149" t="s">
        <v>34</v>
      </c>
      <c r="K89" s="100"/>
      <c r="L89" s="149"/>
      <c r="M89" s="149"/>
      <c r="N89" s="149" t="s">
        <v>35</v>
      </c>
      <c r="O89" s="49"/>
    </row>
    <row r="90" spans="1:15" ht="14.25" customHeight="1">
      <c r="E90" s="138"/>
      <c r="F90" s="138"/>
      <c r="I90" s="140"/>
    </row>
    <row r="91" spans="1:15">
      <c r="A91" s="8" t="s">
        <v>92</v>
      </c>
      <c r="B91" s="9"/>
      <c r="C91" s="9"/>
      <c r="D91" s="9"/>
      <c r="E91" s="9"/>
      <c r="F91" s="9"/>
      <c r="G91" s="9"/>
      <c r="H91" s="9"/>
      <c r="I91" s="10"/>
      <c r="J91" s="10"/>
      <c r="K91" s="9"/>
      <c r="L91" s="9"/>
      <c r="M91" s="9"/>
      <c r="N91" s="9"/>
      <c r="O91" s="11"/>
    </row>
    <row r="92" spans="1:15" ht="14.25" customHeight="1" thickBot="1">
      <c r="N92" s="138"/>
    </row>
    <row r="93" spans="1:15" ht="60.75" customHeight="1" thickTop="1" thickBot="1">
      <c r="A93" s="158" t="s">
        <v>93</v>
      </c>
      <c r="B93" s="158"/>
      <c r="C93" s="158"/>
      <c r="D93" s="158"/>
      <c r="E93" s="252" t="s">
        <v>94</v>
      </c>
      <c r="F93" s="252"/>
      <c r="G93" s="214" t="s">
        <v>95</v>
      </c>
      <c r="H93" s="214"/>
      <c r="I93" s="214"/>
      <c r="J93" s="2">
        <v>0</v>
      </c>
      <c r="L93" s="12"/>
      <c r="N93" s="6"/>
    </row>
    <row r="94" spans="1:15" ht="83.25" customHeight="1" thickTop="1">
      <c r="A94" s="158"/>
      <c r="B94" s="158"/>
      <c r="C94" s="158"/>
      <c r="D94" s="158"/>
      <c r="E94" s="252"/>
      <c r="F94" s="252"/>
      <c r="G94" s="182" t="s">
        <v>96</v>
      </c>
      <c r="H94" s="182"/>
      <c r="I94" s="182"/>
      <c r="J94" s="2">
        <v>5</v>
      </c>
      <c r="L94" s="12"/>
    </row>
    <row r="95" spans="1:15" ht="58.5" customHeight="1">
      <c r="A95" s="7"/>
      <c r="B95" s="7"/>
      <c r="C95" s="7"/>
      <c r="D95" s="7"/>
      <c r="G95" s="182" t="s">
        <v>97</v>
      </c>
      <c r="H95" s="182"/>
      <c r="I95" s="182"/>
      <c r="J95" s="2">
        <v>10</v>
      </c>
      <c r="K95" s="5"/>
      <c r="L95" s="12"/>
    </row>
    <row r="96" spans="1:15">
      <c r="A96" s="7"/>
      <c r="B96" s="7"/>
      <c r="C96" s="7"/>
      <c r="D96" s="7"/>
      <c r="G96" s="144"/>
      <c r="I96" s="140"/>
      <c r="K96" s="5"/>
      <c r="L96" s="12"/>
    </row>
    <row r="97" spans="1:107" ht="14.25" customHeight="1">
      <c r="A97" s="8" t="s">
        <v>98</v>
      </c>
      <c r="B97" s="9"/>
      <c r="C97" s="9"/>
      <c r="D97" s="9"/>
      <c r="E97" s="101"/>
      <c r="F97" s="183"/>
      <c r="G97" s="183"/>
      <c r="H97" s="183"/>
      <c r="I97" s="183"/>
      <c r="J97" s="102"/>
      <c r="K97" s="9"/>
      <c r="L97" s="9"/>
      <c r="M97" s="9"/>
      <c r="N97" s="9"/>
      <c r="O97" s="11"/>
    </row>
    <row r="98" spans="1:107" ht="14.25" customHeight="1" thickBot="1">
      <c r="N98" s="138"/>
    </row>
    <row r="99" spans="1:107" s="66" customFormat="1" ht="27" customHeight="1" thickTop="1" thickBot="1">
      <c r="A99" s="156" t="s">
        <v>99</v>
      </c>
      <c r="B99" s="156"/>
      <c r="C99" s="156"/>
      <c r="D99" s="156"/>
      <c r="E99" s="156"/>
      <c r="F99" s="21"/>
      <c r="G99" s="21"/>
      <c r="H99" s="21"/>
      <c r="I99" s="148" t="s">
        <v>100</v>
      </c>
      <c r="J99" s="25">
        <v>0</v>
      </c>
      <c r="K99" s="21"/>
      <c r="L99" s="12"/>
      <c r="M99"/>
      <c r="N99" s="6"/>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row>
    <row r="100" spans="1:107" ht="15.75" thickTop="1">
      <c r="A100" s="156"/>
      <c r="B100" s="156"/>
      <c r="C100" s="156"/>
      <c r="D100" s="156"/>
      <c r="E100" s="156"/>
      <c r="F100" s="21"/>
      <c r="G100" s="21"/>
      <c r="H100" s="21"/>
      <c r="I100" s="148" t="s">
        <v>101</v>
      </c>
      <c r="J100" s="25">
        <v>5</v>
      </c>
      <c r="K100" s="21"/>
      <c r="L100" s="12"/>
    </row>
    <row r="101" spans="1:107" ht="14.25" customHeight="1">
      <c r="A101" s="156"/>
      <c r="B101" s="156"/>
      <c r="C101" s="156"/>
      <c r="D101" s="156"/>
      <c r="E101" s="156"/>
      <c r="I101" s="148" t="s">
        <v>102</v>
      </c>
      <c r="J101" s="25">
        <v>10</v>
      </c>
      <c r="K101" s="21"/>
      <c r="L101" s="12"/>
    </row>
    <row r="102" spans="1:107">
      <c r="I102" s="148" t="s">
        <v>103</v>
      </c>
      <c r="J102" s="25">
        <v>15</v>
      </c>
      <c r="K102" s="67"/>
      <c r="L102" s="12"/>
    </row>
    <row r="103" spans="1:107">
      <c r="I103" s="140"/>
      <c r="K103" s="5"/>
    </row>
    <row r="104" spans="1:107" ht="15" customHeight="1">
      <c r="A104" s="23" t="s">
        <v>104</v>
      </c>
      <c r="B104" s="9"/>
      <c r="C104" s="9"/>
      <c r="D104" s="9"/>
      <c r="E104" s="9"/>
      <c r="F104" s="101"/>
      <c r="G104" s="183"/>
      <c r="H104" s="183"/>
      <c r="I104" s="183"/>
      <c r="J104" s="183"/>
      <c r="K104" s="9"/>
      <c r="L104" s="9"/>
      <c r="M104" s="9"/>
      <c r="N104" s="9"/>
      <c r="O104" s="11"/>
    </row>
    <row r="106" spans="1:107" ht="22.5" customHeight="1">
      <c r="A106" s="158" t="s">
        <v>105</v>
      </c>
      <c r="B106" s="158"/>
      <c r="C106" s="207"/>
      <c r="D106" s="209"/>
      <c r="F106" s="158" t="s">
        <v>106</v>
      </c>
      <c r="G106" s="211"/>
      <c r="I106" s="2" t="s">
        <v>107</v>
      </c>
      <c r="J106" s="2">
        <v>0</v>
      </c>
      <c r="L106" s="57"/>
      <c r="N106" s="138"/>
    </row>
    <row r="107" spans="1:107" ht="22.5" customHeight="1">
      <c r="A107" s="158"/>
      <c r="B107" s="158"/>
      <c r="C107" s="207"/>
      <c r="D107" s="210"/>
      <c r="F107" s="158"/>
      <c r="G107" s="212"/>
      <c r="I107" s="68">
        <v>1</v>
      </c>
      <c r="J107" s="2">
        <v>15</v>
      </c>
      <c r="L107" s="69" t="e">
        <f>H107/D107</f>
        <v>#DIV/0!</v>
      </c>
      <c r="N107" s="6">
        <v>0</v>
      </c>
    </row>
    <row r="108" spans="1:107">
      <c r="A108" s="140"/>
      <c r="B108" s="140"/>
      <c r="C108" s="140"/>
      <c r="D108" s="17"/>
    </row>
    <row r="109" spans="1:107" ht="15" customHeight="1">
      <c r="A109" s="71"/>
      <c r="B109" s="71"/>
      <c r="C109" s="71"/>
      <c r="D109" s="71"/>
      <c r="E109" s="71"/>
      <c r="F109" s="72"/>
      <c r="G109" s="73"/>
      <c r="H109" s="73"/>
      <c r="I109" s="74"/>
      <c r="J109" s="74"/>
      <c r="K109" s="73"/>
      <c r="L109" s="73"/>
      <c r="M109" s="73"/>
      <c r="N109" s="73"/>
      <c r="O109" s="73"/>
    </row>
    <row r="110" spans="1:107" ht="15" customHeight="1">
      <c r="A110" s="138"/>
      <c r="B110" s="138"/>
      <c r="C110" s="138"/>
      <c r="D110" s="138"/>
      <c r="E110" s="138"/>
      <c r="F110" s="33"/>
    </row>
    <row r="111" spans="1:107" ht="40.5" customHeight="1">
      <c r="A111" s="177" t="s">
        <v>108</v>
      </c>
      <c r="B111" s="177"/>
      <c r="C111" s="177"/>
      <c r="D111" s="178" t="s">
        <v>109</v>
      </c>
      <c r="E111" s="178"/>
      <c r="F111" s="178"/>
      <c r="G111" s="179">
        <v>15</v>
      </c>
      <c r="H111" s="179"/>
      <c r="J111" s="178" t="s">
        <v>110</v>
      </c>
      <c r="K111" s="178"/>
      <c r="L111" s="178"/>
      <c r="M111" s="178"/>
      <c r="N111" s="75">
        <f>N117+N135</f>
        <v>0</v>
      </c>
    </row>
    <row r="112" spans="1:107" ht="15" customHeight="1">
      <c r="A112" s="141"/>
      <c r="B112" s="141"/>
      <c r="C112" s="141"/>
      <c r="D112" s="139"/>
      <c r="E112" s="139"/>
      <c r="F112" s="139"/>
      <c r="G112" s="144"/>
      <c r="H112" s="144"/>
      <c r="J112" s="142"/>
      <c r="K112" s="142"/>
      <c r="L112" s="142"/>
      <c r="M112" s="142"/>
      <c r="N112" s="2"/>
    </row>
    <row r="113" spans="1:15" ht="35.25" customHeight="1">
      <c r="A113" s="49" t="s">
        <v>11</v>
      </c>
      <c r="B113" s="49"/>
      <c r="C113" s="49"/>
      <c r="D113" s="49" t="s">
        <v>12</v>
      </c>
      <c r="E113" s="49"/>
      <c r="F113" s="49"/>
      <c r="G113" s="76"/>
      <c r="H113" s="49"/>
      <c r="I113" s="149" t="s">
        <v>13</v>
      </c>
      <c r="J113" s="149" t="s">
        <v>34</v>
      </c>
      <c r="K113" s="49"/>
      <c r="L113" s="50"/>
      <c r="M113" s="50"/>
      <c r="N113" s="51" t="s">
        <v>35</v>
      </c>
      <c r="O113" s="49"/>
    </row>
    <row r="114" spans="1:15" ht="9" customHeight="1">
      <c r="G114" s="98"/>
      <c r="I114" s="140"/>
      <c r="J114" s="140"/>
      <c r="L114" s="17"/>
      <c r="M114" s="17"/>
      <c r="N114" s="138"/>
    </row>
    <row r="115" spans="1:15">
      <c r="A115" s="8" t="s">
        <v>111</v>
      </c>
      <c r="B115" s="9"/>
      <c r="C115" s="9"/>
      <c r="D115" s="9"/>
      <c r="E115" s="9"/>
      <c r="F115" s="9"/>
      <c r="G115" s="9"/>
      <c r="H115" s="9"/>
      <c r="I115" s="10"/>
      <c r="J115" s="10"/>
      <c r="K115" s="9"/>
      <c r="L115" s="9"/>
      <c r="M115" s="9"/>
      <c r="N115" s="9"/>
      <c r="O115" s="11"/>
    </row>
    <row r="116" spans="1:15">
      <c r="N116" s="138"/>
    </row>
    <row r="117" spans="1:15" ht="27.75" customHeight="1">
      <c r="A117" s="215" t="s">
        <v>112</v>
      </c>
      <c r="B117" s="215"/>
      <c r="C117" s="215"/>
      <c r="E117" s="142" t="s">
        <v>113</v>
      </c>
      <c r="G117" s="216" t="s">
        <v>114</v>
      </c>
      <c r="H117" s="216"/>
      <c r="I117" s="14" t="s">
        <v>115</v>
      </c>
      <c r="J117"/>
      <c r="N117" s="6"/>
    </row>
    <row r="118" spans="1:15" ht="19.5" customHeight="1">
      <c r="A118" s="215"/>
      <c r="B118" s="215"/>
      <c r="C118" s="215"/>
      <c r="D118" s="15" t="s">
        <v>116</v>
      </c>
      <c r="E118" s="77"/>
      <c r="G118" s="240" t="e">
        <f>AVERAGE(E118)+E119</f>
        <v>#DIV/0!</v>
      </c>
      <c r="H118" s="241"/>
      <c r="I118" s="14" t="s">
        <v>117</v>
      </c>
      <c r="J118" s="2">
        <v>10</v>
      </c>
    </row>
    <row r="119" spans="1:15" ht="15" customHeight="1">
      <c r="D119" s="15" t="s">
        <v>118</v>
      </c>
      <c r="E119" s="78"/>
      <c r="G119" s="242"/>
      <c r="H119" s="243"/>
      <c r="I119" s="14" t="s">
        <v>119</v>
      </c>
      <c r="J119" s="2">
        <v>5</v>
      </c>
    </row>
    <row r="120" spans="1:15" ht="14.25" customHeight="1">
      <c r="I120" s="14" t="s">
        <v>120</v>
      </c>
      <c r="J120" s="2">
        <v>0</v>
      </c>
    </row>
    <row r="121" spans="1:15">
      <c r="A121" s="12"/>
      <c r="B121" s="12"/>
      <c r="C121" s="12"/>
      <c r="D121" s="12"/>
      <c r="E121" s="12"/>
      <c r="F121" s="12"/>
      <c r="G121" s="12"/>
      <c r="H121" s="12"/>
      <c r="I121" s="12"/>
      <c r="J121" s="12"/>
      <c r="K121" s="12"/>
      <c r="L121" s="12"/>
      <c r="M121" s="12"/>
      <c r="N121" s="12"/>
      <c r="O121" s="12"/>
    </row>
    <row r="122" spans="1:15">
      <c r="I122"/>
      <c r="J122" s="14" t="s">
        <v>121</v>
      </c>
    </row>
    <row r="123" spans="1:15" ht="14.25" customHeight="1" thickBot="1">
      <c r="A123" s="215" t="s">
        <v>122</v>
      </c>
      <c r="B123" s="215"/>
      <c r="C123" s="215"/>
      <c r="D123" s="142" t="s">
        <v>123</v>
      </c>
      <c r="E123" s="79" t="s">
        <v>124</v>
      </c>
      <c r="F123" s="80" t="s">
        <v>125</v>
      </c>
      <c r="G123" s="145" t="s">
        <v>126</v>
      </c>
      <c r="I123" s="81" t="s">
        <v>127</v>
      </c>
      <c r="J123" s="82">
        <v>0</v>
      </c>
      <c r="N123" s="24" t="s">
        <v>128</v>
      </c>
    </row>
    <row r="124" spans="1:15" ht="15.75" thickTop="1">
      <c r="A124" s="215"/>
      <c r="B124" s="215"/>
      <c r="C124" s="215"/>
      <c r="D124" s="209"/>
      <c r="E124" s="144" t="s">
        <v>129</v>
      </c>
      <c r="F124" s="2"/>
      <c r="G124" s="83" t="e">
        <f>F124/D124</f>
        <v>#DIV/0!</v>
      </c>
      <c r="I124" s="144" t="s">
        <v>130</v>
      </c>
      <c r="J124" s="2">
        <v>10</v>
      </c>
      <c r="N124" s="220">
        <f>AVERAGE(J123,J128)</f>
        <v>0</v>
      </c>
    </row>
    <row r="125" spans="1:15" ht="15.75" thickBot="1">
      <c r="A125" s="215"/>
      <c r="B125" s="215"/>
      <c r="C125" s="215"/>
      <c r="D125" s="210"/>
      <c r="E125" s="84" t="s">
        <v>131</v>
      </c>
      <c r="F125" s="2"/>
      <c r="G125" s="83" t="e">
        <f>F125/D124</f>
        <v>#DIV/0!</v>
      </c>
      <c r="I125" s="84" t="s">
        <v>131</v>
      </c>
      <c r="J125" s="2">
        <v>5</v>
      </c>
      <c r="N125" s="221"/>
    </row>
    <row r="126" spans="1:15">
      <c r="A126" s="215"/>
      <c r="B126" s="215"/>
      <c r="C126" s="215"/>
      <c r="E126" s="144" t="s">
        <v>132</v>
      </c>
      <c r="F126" s="2"/>
      <c r="G126" s="83" t="e">
        <f>F126/D124</f>
        <v>#DIV/0!</v>
      </c>
      <c r="I126" s="144" t="s">
        <v>132</v>
      </c>
      <c r="J126" s="2">
        <v>0</v>
      </c>
    </row>
    <row r="127" spans="1:15">
      <c r="A127" s="136"/>
      <c r="B127" s="136"/>
      <c r="C127" s="136"/>
      <c r="D127" s="12"/>
      <c r="E127" s="12"/>
      <c r="F127" s="12"/>
      <c r="G127" s="12"/>
      <c r="H127" s="12"/>
      <c r="I127" s="12"/>
      <c r="J127" s="145" t="s">
        <v>121</v>
      </c>
    </row>
    <row r="128" spans="1:15" ht="14.25" customHeight="1">
      <c r="D128" s="3" t="s">
        <v>133</v>
      </c>
      <c r="E128" s="79" t="s">
        <v>124</v>
      </c>
      <c r="F128" s="80" t="s">
        <v>125</v>
      </c>
      <c r="G128" s="145" t="s">
        <v>126</v>
      </c>
      <c r="I128" s="81" t="s">
        <v>127</v>
      </c>
      <c r="J128" s="82">
        <v>0</v>
      </c>
    </row>
    <row r="129" spans="1:15">
      <c r="D129" s="235"/>
      <c r="E129" s="144" t="s">
        <v>129</v>
      </c>
      <c r="F129" s="2"/>
      <c r="G129" s="83" t="e">
        <f>F129/D129</f>
        <v>#DIV/0!</v>
      </c>
      <c r="I129" s="144" t="s">
        <v>130</v>
      </c>
      <c r="J129" s="2">
        <v>10</v>
      </c>
    </row>
    <row r="130" spans="1:15">
      <c r="D130" s="237"/>
      <c r="E130" s="84" t="s">
        <v>131</v>
      </c>
      <c r="F130" s="2"/>
      <c r="G130" s="83" t="e">
        <f>F130/D129</f>
        <v>#DIV/0!</v>
      </c>
      <c r="I130" s="84" t="s">
        <v>131</v>
      </c>
      <c r="J130" s="2">
        <v>5</v>
      </c>
    </row>
    <row r="131" spans="1:15">
      <c r="E131" s="144" t="s">
        <v>132</v>
      </c>
      <c r="F131" s="2"/>
      <c r="G131" s="83" t="e">
        <f>F131/D129</f>
        <v>#DIV/0!</v>
      </c>
      <c r="I131" s="144" t="s">
        <v>132</v>
      </c>
      <c r="J131" s="2">
        <v>0</v>
      </c>
    </row>
    <row r="132" spans="1:15">
      <c r="E132" s="144"/>
      <c r="F132" s="2"/>
      <c r="G132" s="85"/>
      <c r="I132"/>
    </row>
    <row r="133" spans="1:15">
      <c r="A133" s="8" t="s">
        <v>134</v>
      </c>
      <c r="B133" s="9"/>
      <c r="C133" s="9"/>
      <c r="D133" s="9"/>
      <c r="E133" s="9"/>
      <c r="F133" s="9"/>
      <c r="G133" s="9"/>
      <c r="H133" s="9"/>
      <c r="I133" s="10"/>
      <c r="J133" s="10"/>
      <c r="K133" s="9"/>
      <c r="L133" s="9"/>
      <c r="M133" s="9"/>
      <c r="N133" s="9"/>
      <c r="O133" s="11"/>
    </row>
    <row r="134" spans="1:15">
      <c r="N134" s="138"/>
    </row>
    <row r="135" spans="1:15" ht="51.75" customHeight="1">
      <c r="A135" s="244" t="s">
        <v>135</v>
      </c>
      <c r="B135" s="244"/>
      <c r="C135" s="244"/>
      <c r="D135" s="192" t="s">
        <v>136</v>
      </c>
      <c r="E135" s="192"/>
      <c r="I135" s="140" t="s">
        <v>137</v>
      </c>
      <c r="J135" s="2">
        <v>0</v>
      </c>
      <c r="L135" s="12"/>
      <c r="N135" s="6"/>
    </row>
    <row r="136" spans="1:15" ht="43.5" customHeight="1" thickTop="1">
      <c r="A136" s="244"/>
      <c r="B136" s="244"/>
      <c r="C136" s="244"/>
      <c r="I136" s="140" t="s">
        <v>138</v>
      </c>
      <c r="J136" s="2">
        <v>5</v>
      </c>
      <c r="L136" s="12"/>
    </row>
    <row r="137" spans="1:15">
      <c r="I137" s="25"/>
      <c r="J137" s="25"/>
      <c r="K137" s="21"/>
      <c r="L137" s="21"/>
      <c r="M137" s="21"/>
      <c r="N137" s="21"/>
      <c r="O137" s="21"/>
    </row>
    <row r="138" spans="1:15">
      <c r="A138" s="18"/>
      <c r="B138" s="18"/>
      <c r="C138" s="18"/>
      <c r="D138" s="18"/>
      <c r="E138" s="18"/>
      <c r="F138" s="18"/>
      <c r="G138" s="18"/>
      <c r="H138" s="18"/>
      <c r="I138" s="28"/>
      <c r="J138" s="28"/>
      <c r="K138" s="27"/>
      <c r="L138" s="27"/>
      <c r="M138" s="27"/>
      <c r="N138" s="27"/>
      <c r="O138" s="27"/>
    </row>
    <row r="139" spans="1:15">
      <c r="I139" s="25"/>
      <c r="J139" s="25"/>
      <c r="K139" s="21"/>
      <c r="L139" s="21"/>
      <c r="M139" s="21"/>
      <c r="N139" s="21"/>
      <c r="O139" s="21"/>
    </row>
    <row r="140" spans="1:15" ht="15" customHeight="1">
      <c r="A140" s="177" t="s">
        <v>139</v>
      </c>
      <c r="B140" s="177"/>
      <c r="C140" s="177"/>
      <c r="D140" s="189" t="s">
        <v>140</v>
      </c>
      <c r="E140" s="189"/>
      <c r="F140" s="189"/>
      <c r="G140" s="179">
        <f>J148+J156+J163</f>
        <v>35</v>
      </c>
      <c r="H140" s="179"/>
      <c r="I140" s="25"/>
      <c r="J140" s="206" t="s">
        <v>141</v>
      </c>
      <c r="K140" s="206"/>
      <c r="L140" s="206"/>
      <c r="M140" s="206"/>
      <c r="N140" s="20">
        <f>N147+N155+N162</f>
        <v>0</v>
      </c>
      <c r="O140" s="21"/>
    </row>
    <row r="141" spans="1:15" ht="15" customHeight="1">
      <c r="A141" s="141"/>
      <c r="B141" s="141"/>
      <c r="C141" s="141"/>
      <c r="D141" s="145"/>
      <c r="E141" s="145"/>
      <c r="F141" s="145"/>
      <c r="G141" s="144"/>
      <c r="H141" s="144"/>
      <c r="I141" s="25"/>
      <c r="J141" s="147"/>
      <c r="K141" s="147"/>
      <c r="L141" s="147"/>
      <c r="M141" s="147"/>
      <c r="N141" s="97"/>
      <c r="O141" s="21"/>
    </row>
    <row r="142" spans="1:15" ht="26.25" customHeight="1">
      <c r="A142" s="49" t="s">
        <v>11</v>
      </c>
      <c r="B142" s="49"/>
      <c r="C142" s="49"/>
      <c r="D142" s="49" t="s">
        <v>12</v>
      </c>
      <c r="E142" s="49"/>
      <c r="F142" s="49"/>
      <c r="G142" s="184" t="s">
        <v>13</v>
      </c>
      <c r="H142" s="184"/>
      <c r="I142" s="184"/>
      <c r="J142" s="184" t="s">
        <v>34</v>
      </c>
      <c r="K142" s="184"/>
      <c r="L142" s="50"/>
      <c r="M142" s="50"/>
      <c r="N142" s="51" t="s">
        <v>35</v>
      </c>
      <c r="O142" s="49"/>
    </row>
    <row r="143" spans="1:15" ht="8.25" customHeight="1">
      <c r="I143" s="25"/>
      <c r="J143" s="25"/>
      <c r="K143" s="21"/>
      <c r="L143" s="21"/>
      <c r="M143" s="21"/>
      <c r="N143" s="21"/>
      <c r="O143" s="21"/>
    </row>
    <row r="144" spans="1:15">
      <c r="A144" s="8" t="s">
        <v>142</v>
      </c>
      <c r="B144" s="9"/>
      <c r="C144" s="9"/>
      <c r="D144" s="9"/>
      <c r="E144" s="9"/>
      <c r="F144" s="9"/>
      <c r="G144" s="9"/>
      <c r="H144" s="9"/>
      <c r="I144" s="30"/>
      <c r="J144" s="30"/>
      <c r="K144" s="29"/>
      <c r="L144" s="29"/>
      <c r="M144" s="29"/>
      <c r="N144" s="29"/>
      <c r="O144" s="60"/>
    </row>
    <row r="145" spans="1:15" ht="15.75" thickBot="1">
      <c r="F145" s="2"/>
      <c r="I145" s="25"/>
      <c r="J145" s="25"/>
      <c r="K145" s="21"/>
      <c r="L145" s="21"/>
      <c r="M145" s="21"/>
      <c r="N145" s="21"/>
      <c r="O145" s="21"/>
    </row>
    <row r="146" spans="1:15" ht="28.5" customHeight="1" thickTop="1" thickBot="1">
      <c r="A146" s="156" t="s">
        <v>143</v>
      </c>
      <c r="B146" s="156"/>
      <c r="C146" s="156"/>
      <c r="D146" s="204" t="s">
        <v>144</v>
      </c>
      <c r="E146" s="21"/>
      <c r="F146" s="148" t="s">
        <v>145</v>
      </c>
      <c r="G146" s="61"/>
      <c r="H146" s="21"/>
      <c r="I146" s="148" t="s">
        <v>146</v>
      </c>
      <c r="J146" s="25">
        <v>0</v>
      </c>
      <c r="K146" s="21"/>
      <c r="L146" s="62" t="e">
        <f>G146/D150</f>
        <v>#DIV/0!</v>
      </c>
      <c r="M146" s="21"/>
      <c r="N146" s="150"/>
      <c r="O146" s="21"/>
    </row>
    <row r="147" spans="1:15" ht="63.75" customHeight="1" thickTop="1" thickBot="1">
      <c r="A147" s="156"/>
      <c r="B147" s="156"/>
      <c r="C147" s="156"/>
      <c r="D147" s="204"/>
      <c r="E147" s="21"/>
      <c r="F147" s="148" t="s">
        <v>147</v>
      </c>
      <c r="G147" s="61"/>
      <c r="H147" s="21"/>
      <c r="I147" s="148" t="s">
        <v>148</v>
      </c>
      <c r="J147" s="25">
        <v>10</v>
      </c>
      <c r="K147" s="21"/>
      <c r="L147" s="62" t="e">
        <f>G147/D150</f>
        <v>#DIV/0!</v>
      </c>
      <c r="M147" s="21"/>
      <c r="N147" s="26"/>
      <c r="O147" s="21"/>
    </row>
    <row r="148" spans="1:15" ht="27.75" customHeight="1" thickTop="1" thickBot="1">
      <c r="A148" s="156"/>
      <c r="B148" s="156"/>
      <c r="C148" s="156"/>
      <c r="E148" s="21"/>
      <c r="F148" s="148" t="s">
        <v>149</v>
      </c>
      <c r="G148" s="61"/>
      <c r="H148" s="21"/>
      <c r="I148" s="148" t="s">
        <v>150</v>
      </c>
      <c r="J148" s="25">
        <v>15</v>
      </c>
      <c r="K148" s="21"/>
      <c r="L148" s="62" t="e">
        <f>G148/D150</f>
        <v>#DIV/0!</v>
      </c>
      <c r="M148" s="21"/>
      <c r="N148" s="21"/>
      <c r="O148" s="21"/>
    </row>
    <row r="149" spans="1:15" ht="31.5" thickTop="1" thickBot="1">
      <c r="A149" s="156"/>
      <c r="B149" s="156"/>
      <c r="C149" s="156"/>
      <c r="D149" s="21"/>
      <c r="E149" s="21"/>
      <c r="F149" s="148" t="s">
        <v>151</v>
      </c>
      <c r="G149" s="61"/>
      <c r="H149" s="21"/>
      <c r="I149" s="25"/>
      <c r="J149" s="25"/>
      <c r="K149" s="21"/>
      <c r="L149" s="62" t="e">
        <f>G149/D150</f>
        <v>#DIV/0!</v>
      </c>
      <c r="M149" s="21"/>
      <c r="N149" s="21"/>
      <c r="O149" s="21"/>
    </row>
    <row r="150" spans="1:15" ht="46.5" thickTop="1" thickBot="1">
      <c r="A150" s="205" t="s">
        <v>152</v>
      </c>
      <c r="B150" s="205"/>
      <c r="C150" s="205"/>
      <c r="D150" s="61"/>
      <c r="E150" s="21"/>
      <c r="F150" s="148" t="s">
        <v>153</v>
      </c>
      <c r="G150" s="61"/>
      <c r="H150" s="21"/>
      <c r="I150" s="25"/>
      <c r="J150" s="25"/>
      <c r="K150" s="21"/>
      <c r="L150" s="62" t="e">
        <f>G150/D150</f>
        <v>#DIV/0!</v>
      </c>
      <c r="M150" s="21"/>
      <c r="N150" s="21"/>
      <c r="O150" s="21"/>
    </row>
    <row r="151" spans="1:15" ht="15.75" thickTop="1">
      <c r="A151" s="21"/>
      <c r="B151" s="21"/>
      <c r="C151" s="21"/>
      <c r="D151" s="21"/>
      <c r="E151" s="21"/>
      <c r="F151" s="22"/>
      <c r="G151" s="21"/>
      <c r="H151" s="21"/>
      <c r="I151" s="25"/>
      <c r="J151" s="25"/>
      <c r="K151" s="21"/>
      <c r="L151" s="58"/>
      <c r="M151" s="21"/>
      <c r="N151" s="21"/>
      <c r="O151" s="21"/>
    </row>
    <row r="152" spans="1:15">
      <c r="A152" s="8" t="s">
        <v>154</v>
      </c>
      <c r="B152" s="9"/>
      <c r="C152" s="9"/>
      <c r="D152" s="9"/>
      <c r="E152" s="9"/>
      <c r="F152" s="9"/>
      <c r="G152" s="9"/>
      <c r="H152" s="9"/>
      <c r="I152" s="10"/>
      <c r="J152" s="10"/>
      <c r="K152" s="9"/>
      <c r="L152" s="9"/>
      <c r="M152" s="9"/>
      <c r="N152" s="9"/>
      <c r="O152" s="11"/>
    </row>
    <row r="153" spans="1:15">
      <c r="A153" s="21"/>
      <c r="B153" s="21"/>
      <c r="C153" s="21"/>
      <c r="D153" s="21"/>
      <c r="E153" s="21"/>
      <c r="F153" s="22"/>
      <c r="G153" s="21"/>
      <c r="H153" s="21"/>
      <c r="I153" s="25"/>
      <c r="J153" s="25"/>
      <c r="K153" s="21"/>
      <c r="L153" s="58"/>
      <c r="M153" s="21"/>
      <c r="N153" s="21"/>
      <c r="O153" s="21"/>
    </row>
    <row r="154" spans="1:15" ht="39" customHeight="1">
      <c r="A154" s="156" t="s">
        <v>155</v>
      </c>
      <c r="B154" s="156"/>
      <c r="C154" s="156"/>
      <c r="D154" s="156"/>
      <c r="E154" s="156"/>
      <c r="G154" s="188" t="s">
        <v>156</v>
      </c>
      <c r="H154" s="188"/>
      <c r="I154" s="188"/>
      <c r="J154" s="2">
        <v>0</v>
      </c>
      <c r="K154" s="2"/>
      <c r="L154" s="58"/>
      <c r="M154" s="21"/>
      <c r="N154" s="150"/>
      <c r="O154" s="21"/>
    </row>
    <row r="155" spans="1:15" ht="36.75" customHeight="1">
      <c r="A155" s="156"/>
      <c r="B155" s="156"/>
      <c r="C155" s="156"/>
      <c r="D155" s="156"/>
      <c r="E155" s="156"/>
      <c r="G155" s="188" t="s">
        <v>157</v>
      </c>
      <c r="H155" s="188"/>
      <c r="I155" s="188"/>
      <c r="J155" s="2">
        <v>5</v>
      </c>
      <c r="K155" s="2"/>
      <c r="L155" s="58"/>
      <c r="M155" s="21"/>
      <c r="N155" s="26"/>
      <c r="O155" s="21"/>
    </row>
    <row r="156" spans="1:15" ht="42.75" customHeight="1">
      <c r="A156" s="156"/>
      <c r="B156" s="156"/>
      <c r="C156" s="156"/>
      <c r="D156" s="156"/>
      <c r="E156" s="156"/>
      <c r="G156" s="188" t="s">
        <v>158</v>
      </c>
      <c r="H156" s="188"/>
      <c r="I156" s="188"/>
      <c r="J156" s="2">
        <v>10</v>
      </c>
      <c r="K156" s="2"/>
      <c r="L156" s="58"/>
      <c r="M156" s="21"/>
      <c r="N156" s="21"/>
      <c r="O156" s="21"/>
    </row>
    <row r="157" spans="1:15">
      <c r="A157" s="21"/>
      <c r="B157" s="21"/>
      <c r="C157" s="21"/>
      <c r="D157" s="21"/>
      <c r="E157" s="21"/>
      <c r="F157" s="22"/>
      <c r="G157" s="21"/>
      <c r="H157" s="21"/>
      <c r="I157" s="25"/>
      <c r="J157" s="25"/>
      <c r="K157" s="21"/>
      <c r="L157" s="58"/>
      <c r="M157" s="21"/>
      <c r="N157" s="21"/>
      <c r="O157" s="21"/>
    </row>
    <row r="158" spans="1:15" ht="15" customHeight="1">
      <c r="A158" s="138"/>
      <c r="B158" s="138"/>
      <c r="C158" s="138"/>
      <c r="D158" s="140"/>
      <c r="G158" s="140"/>
      <c r="H158" s="140"/>
      <c r="I158" s="140"/>
      <c r="J158" s="140"/>
      <c r="N158" s="21"/>
    </row>
    <row r="159" spans="1:15">
      <c r="A159" s="8" t="s">
        <v>159</v>
      </c>
      <c r="B159" s="9"/>
      <c r="C159" s="9"/>
      <c r="D159" s="9"/>
      <c r="E159" s="9"/>
      <c r="F159" s="9"/>
      <c r="G159" s="9"/>
      <c r="H159" s="9"/>
      <c r="I159" s="10"/>
      <c r="J159" s="10"/>
      <c r="K159" s="9"/>
      <c r="L159" s="9"/>
      <c r="M159" s="9"/>
      <c r="N159" s="9"/>
      <c r="O159" s="11"/>
    </row>
    <row r="160" spans="1:15" ht="14.25" customHeight="1">
      <c r="A160" s="137"/>
      <c r="B160" s="137"/>
      <c r="C160" s="137"/>
      <c r="I160" s="140"/>
    </row>
    <row r="161" spans="1:15" ht="29.25" customHeight="1" thickBot="1">
      <c r="A161" s="156" t="s">
        <v>160</v>
      </c>
      <c r="B161" s="156"/>
      <c r="C161" s="156"/>
      <c r="D161" s="156"/>
      <c r="E161" s="156"/>
      <c r="F161" s="187" t="s">
        <v>161</v>
      </c>
      <c r="G161" s="188" t="s">
        <v>162</v>
      </c>
      <c r="H161" s="188"/>
      <c r="I161" s="188"/>
      <c r="J161" s="2">
        <v>0</v>
      </c>
      <c r="K161" s="2"/>
      <c r="L161" s="12"/>
      <c r="M161" s="21"/>
      <c r="N161" s="150"/>
      <c r="O161" s="21"/>
    </row>
    <row r="162" spans="1:15" ht="28.5" customHeight="1" thickTop="1" thickBot="1">
      <c r="A162" s="156"/>
      <c r="B162" s="156"/>
      <c r="C162" s="156"/>
      <c r="D162" s="156"/>
      <c r="E162" s="156"/>
      <c r="F162" s="187"/>
      <c r="G162" s="188" t="s">
        <v>163</v>
      </c>
      <c r="H162" s="188"/>
      <c r="I162" s="188"/>
      <c r="J162" s="2">
        <v>5</v>
      </c>
      <c r="K162" s="2"/>
      <c r="L162" s="12"/>
      <c r="M162" s="21"/>
      <c r="N162" s="26"/>
      <c r="O162" s="21"/>
    </row>
    <row r="163" spans="1:15" ht="28.5" customHeight="1" thickTop="1">
      <c r="A163" s="148"/>
      <c r="B163" s="148"/>
      <c r="C163" s="148"/>
      <c r="D163" s="148"/>
      <c r="E163" s="148"/>
      <c r="F163" s="187"/>
      <c r="G163" s="188" t="s">
        <v>164</v>
      </c>
      <c r="H163" s="188"/>
      <c r="I163" s="188"/>
      <c r="J163" s="2">
        <v>10</v>
      </c>
      <c r="K163" s="2"/>
      <c r="L163" s="12"/>
      <c r="M163" s="21"/>
      <c r="N163" s="21"/>
      <c r="O163" s="21"/>
    </row>
    <row r="164" spans="1:15" ht="14.25" customHeight="1">
      <c r="A164" s="138"/>
      <c r="B164" s="138"/>
      <c r="C164" s="138"/>
      <c r="D164" s="140"/>
    </row>
    <row r="165" spans="1:15" ht="14.25" customHeight="1">
      <c r="A165" s="138"/>
      <c r="B165" s="138"/>
      <c r="C165" s="138"/>
      <c r="D165" s="140"/>
    </row>
    <row r="166" spans="1:15" ht="14.25" customHeight="1">
      <c r="A166" s="63"/>
      <c r="B166" s="63"/>
      <c r="C166" s="63"/>
      <c r="D166" s="64"/>
      <c r="E166" s="46"/>
      <c r="F166" s="46"/>
      <c r="G166" s="46"/>
      <c r="H166" s="46"/>
      <c r="I166" s="47"/>
      <c r="J166" s="47"/>
      <c r="K166" s="46"/>
      <c r="L166" s="46"/>
      <c r="M166" s="46"/>
      <c r="N166" s="46"/>
      <c r="O166" s="46"/>
    </row>
    <row r="167" spans="1:15" ht="14.25" customHeight="1">
      <c r="A167" s="138"/>
      <c r="B167" s="138"/>
      <c r="C167" s="138"/>
      <c r="D167" s="140"/>
      <c r="L167" s="65"/>
    </row>
    <row r="168" spans="1:15" ht="14.25" customHeight="1">
      <c r="A168" s="177" t="s">
        <v>165</v>
      </c>
      <c r="B168" s="177"/>
      <c r="C168" s="177"/>
      <c r="D168" s="189" t="s">
        <v>166</v>
      </c>
      <c r="E168" s="189"/>
      <c r="F168" s="189"/>
      <c r="G168" s="179">
        <f>J176+J183+J192</f>
        <v>35</v>
      </c>
      <c r="H168" s="179"/>
      <c r="J168" s="230" t="s">
        <v>167</v>
      </c>
      <c r="K168" s="231"/>
      <c r="L168" s="231"/>
      <c r="M168" s="232"/>
      <c r="N168" s="143">
        <f>N182+N174+N193</f>
        <v>0</v>
      </c>
    </row>
    <row r="169" spans="1:15" ht="14.25" customHeight="1">
      <c r="A169" s="141"/>
      <c r="B169" s="141"/>
      <c r="C169" s="141"/>
      <c r="D169" s="145"/>
      <c r="E169" s="145"/>
      <c r="F169" s="145"/>
      <c r="G169" s="144"/>
      <c r="H169" s="144"/>
      <c r="J169" s="14"/>
      <c r="K169" s="146"/>
      <c r="L169" s="146"/>
      <c r="M169" s="146"/>
      <c r="N169" s="144"/>
    </row>
    <row r="170" spans="1:15" ht="30">
      <c r="A170" s="49" t="s">
        <v>11</v>
      </c>
      <c r="B170" s="49"/>
      <c r="C170" s="49"/>
      <c r="D170" s="49" t="s">
        <v>12</v>
      </c>
      <c r="E170" s="49"/>
      <c r="F170" s="49"/>
      <c r="G170" s="50"/>
      <c r="H170" s="49"/>
      <c r="I170" s="149" t="s">
        <v>13</v>
      </c>
      <c r="J170" s="149" t="s">
        <v>34</v>
      </c>
      <c r="K170" s="49"/>
      <c r="L170" s="50"/>
      <c r="M170" s="50"/>
      <c r="N170" s="51" t="s">
        <v>35</v>
      </c>
      <c r="O170" s="49"/>
    </row>
    <row r="171" spans="1:15">
      <c r="A171" s="8" t="s">
        <v>168</v>
      </c>
      <c r="B171" s="9"/>
      <c r="C171" s="9"/>
      <c r="D171" s="9"/>
      <c r="E171" s="9"/>
      <c r="F171" s="9"/>
      <c r="G171" s="9"/>
      <c r="H171" s="9"/>
      <c r="I171" s="10"/>
      <c r="J171" s="10"/>
      <c r="K171" s="9"/>
      <c r="L171" s="9"/>
      <c r="M171" s="9"/>
      <c r="N171" s="9"/>
      <c r="O171" s="11"/>
    </row>
    <row r="173" spans="1:15" ht="27.75" customHeight="1" thickBot="1">
      <c r="A173" s="158" t="s">
        <v>169</v>
      </c>
      <c r="B173" s="158"/>
      <c r="C173" s="158"/>
      <c r="E173" s="158" t="s">
        <v>170</v>
      </c>
      <c r="F173" s="158"/>
      <c r="L173" s="12"/>
      <c r="N173" s="138"/>
    </row>
    <row r="174" spans="1:15" ht="45" customHeight="1" thickTop="1" thickBot="1">
      <c r="A174" s="158"/>
      <c r="B174" s="158"/>
      <c r="C174" s="158"/>
      <c r="D174" s="17"/>
      <c r="E174" s="190" t="s">
        <v>171</v>
      </c>
      <c r="F174" s="191"/>
      <c r="G174" s="16"/>
      <c r="I174" s="140" t="s">
        <v>172</v>
      </c>
      <c r="J174" s="2">
        <v>0</v>
      </c>
      <c r="L174" s="12"/>
      <c r="N174" s="6">
        <v>0</v>
      </c>
    </row>
    <row r="175" spans="1:15" ht="27" customHeight="1" thickTop="1" thickBot="1">
      <c r="E175" s="190" t="s">
        <v>173</v>
      </c>
      <c r="F175" s="191"/>
      <c r="G175" s="16"/>
      <c r="I175" s="140"/>
      <c r="L175" s="12"/>
    </row>
    <row r="176" spans="1:15" ht="45" customHeight="1" thickTop="1" thickBot="1">
      <c r="A176" s="192" t="s">
        <v>174</v>
      </c>
      <c r="B176" s="192"/>
      <c r="C176" s="192"/>
      <c r="E176" s="190" t="s">
        <v>175</v>
      </c>
      <c r="F176" s="191"/>
      <c r="G176" s="16"/>
      <c r="I176" s="140" t="s">
        <v>176</v>
      </c>
      <c r="J176" s="2">
        <v>10</v>
      </c>
      <c r="L176" s="12"/>
    </row>
    <row r="177" spans="1:15" ht="37.5" customHeight="1" thickTop="1" thickBot="1">
      <c r="A177" s="192"/>
      <c r="B177" s="192"/>
      <c r="C177" s="192"/>
      <c r="E177" s="233" t="s">
        <v>177</v>
      </c>
      <c r="F177" s="233"/>
      <c r="G177" s="16"/>
      <c r="I177" s="140"/>
      <c r="L177" s="12"/>
    </row>
    <row r="178" spans="1:15" ht="15.75" thickTop="1"/>
    <row r="179" spans="1:15">
      <c r="A179" s="8" t="s">
        <v>178</v>
      </c>
      <c r="B179" s="9"/>
      <c r="C179" s="9"/>
      <c r="D179" s="9"/>
      <c r="E179" s="9"/>
      <c r="F179" s="9"/>
      <c r="G179" s="9"/>
      <c r="H179" s="9"/>
      <c r="I179" s="10"/>
      <c r="J179" s="10"/>
      <c r="K179" s="9"/>
      <c r="L179" s="9"/>
      <c r="M179" s="9"/>
      <c r="N179" s="9"/>
      <c r="O179" s="11"/>
    </row>
    <row r="181" spans="1:15" ht="39.75" customHeight="1" thickBot="1">
      <c r="A181" s="158" t="s">
        <v>169</v>
      </c>
      <c r="B181" s="158"/>
      <c r="C181" s="158"/>
      <c r="E181" s="158" t="s">
        <v>170</v>
      </c>
      <c r="F181" s="158"/>
      <c r="G181" s="158"/>
      <c r="L181" s="12"/>
      <c r="N181" s="138"/>
    </row>
    <row r="182" spans="1:15" ht="28.5" customHeight="1" thickTop="1" thickBot="1">
      <c r="A182" s="158"/>
      <c r="B182" s="158"/>
      <c r="C182" s="158"/>
      <c r="D182" s="190" t="s">
        <v>179</v>
      </c>
      <c r="E182" s="190"/>
      <c r="F182" s="191"/>
      <c r="G182" s="16"/>
      <c r="I182" s="140" t="s">
        <v>180</v>
      </c>
      <c r="J182" s="2">
        <v>0</v>
      </c>
      <c r="L182" s="12"/>
      <c r="N182" s="6"/>
    </row>
    <row r="183" spans="1:15" ht="31.5" customHeight="1" thickTop="1" thickBot="1">
      <c r="A183" s="158"/>
      <c r="B183" s="158"/>
      <c r="C183" s="158"/>
      <c r="D183" s="190" t="s">
        <v>181</v>
      </c>
      <c r="E183" s="190"/>
      <c r="F183" s="191"/>
      <c r="G183" s="16"/>
      <c r="I183" s="140" t="s">
        <v>182</v>
      </c>
      <c r="J183" s="2">
        <v>15</v>
      </c>
      <c r="L183" s="12"/>
    </row>
    <row r="184" spans="1:15" ht="31.5" customHeight="1" thickTop="1" thickBot="1">
      <c r="A184" s="158"/>
      <c r="B184" s="158"/>
      <c r="C184" s="158"/>
      <c r="D184" s="190" t="s">
        <v>183</v>
      </c>
      <c r="E184" s="190"/>
      <c r="F184" s="191"/>
      <c r="G184" s="16"/>
      <c r="I184" s="140"/>
      <c r="L184" s="12"/>
    </row>
    <row r="185" spans="1:15" ht="35.25" customHeight="1" thickTop="1" thickBot="1">
      <c r="A185" s="192" t="s">
        <v>184</v>
      </c>
      <c r="B185" s="192"/>
      <c r="D185" s="190" t="s">
        <v>185</v>
      </c>
      <c r="E185" s="190"/>
      <c r="F185" s="191"/>
      <c r="G185" s="16"/>
      <c r="I185" s="140"/>
      <c r="L185" s="12"/>
    </row>
    <row r="186" spans="1:15" ht="38.25" customHeight="1" thickTop="1" thickBot="1">
      <c r="A186" s="192"/>
      <c r="B186" s="192"/>
      <c r="D186" s="190" t="s">
        <v>186</v>
      </c>
      <c r="E186" s="190"/>
      <c r="F186" s="191"/>
      <c r="G186" s="16"/>
      <c r="I186" s="140"/>
      <c r="L186" s="12"/>
    </row>
    <row r="187" spans="1:15" ht="30" customHeight="1" thickTop="1" thickBot="1">
      <c r="A187" s="192"/>
      <c r="B187" s="192"/>
      <c r="D187" s="103"/>
      <c r="E187" s="190" t="s">
        <v>187</v>
      </c>
      <c r="F187" s="190"/>
      <c r="G187" s="16"/>
      <c r="I187" s="140"/>
      <c r="L187" s="12"/>
    </row>
    <row r="188" spans="1:15" ht="36" customHeight="1" thickTop="1" thickBot="1">
      <c r="D188" s="185" t="s">
        <v>188</v>
      </c>
      <c r="E188" s="185"/>
      <c r="F188" s="186"/>
      <c r="G188" s="16"/>
      <c r="I188" s="140"/>
      <c r="L188" s="12"/>
    </row>
    <row r="189" spans="1:15" ht="14.25" customHeight="1" thickTop="1">
      <c r="E189" s="138"/>
      <c r="F189" s="138"/>
      <c r="I189" s="140"/>
    </row>
    <row r="190" spans="1:15" ht="14.25" customHeight="1">
      <c r="A190" s="8" t="s">
        <v>189</v>
      </c>
      <c r="B190" s="9"/>
      <c r="C190" s="9"/>
      <c r="D190" s="9"/>
      <c r="E190" s="9"/>
      <c r="F190" s="9"/>
      <c r="G190" s="9"/>
      <c r="H190" s="9"/>
      <c r="I190" s="10"/>
      <c r="J190" s="10"/>
      <c r="K190" s="9"/>
      <c r="L190" s="9"/>
      <c r="M190" s="9"/>
      <c r="N190" s="9"/>
      <c r="O190" s="11"/>
    </row>
    <row r="191" spans="1:15" s="114" customFormat="1" ht="14.25" customHeight="1">
      <c r="A191" s="132"/>
      <c r="B191" s="132"/>
      <c r="C191" s="132"/>
      <c r="D191" s="133"/>
      <c r="E191" s="133"/>
      <c r="F191" s="133"/>
      <c r="G191" s="133"/>
      <c r="H191" s="132"/>
      <c r="I191" s="134"/>
      <c r="J191" s="134"/>
      <c r="K191" s="132"/>
      <c r="L191" s="132"/>
      <c r="M191" s="132"/>
      <c r="N191" s="132"/>
      <c r="O191" s="132"/>
    </row>
    <row r="192" spans="1:15" ht="53.25" customHeight="1" thickBot="1">
      <c r="A192" s="193" t="s">
        <v>190</v>
      </c>
      <c r="B192" s="193"/>
      <c r="C192" s="193"/>
      <c r="D192" s="194" t="s">
        <v>191</v>
      </c>
      <c r="E192" s="195"/>
      <c r="F192" s="195"/>
      <c r="G192" s="196"/>
      <c r="I192" s="140" t="s">
        <v>176</v>
      </c>
      <c r="J192" s="2">
        <v>10</v>
      </c>
      <c r="L192" s="12"/>
      <c r="N192" s="138"/>
    </row>
    <row r="193" spans="1:15" ht="76.5" customHeight="1" thickTop="1" thickBot="1">
      <c r="A193" s="192" t="s">
        <v>192</v>
      </c>
      <c r="B193" s="192"/>
      <c r="C193" s="203"/>
      <c r="D193" s="197"/>
      <c r="E193" s="198"/>
      <c r="F193" s="198"/>
      <c r="G193" s="199"/>
      <c r="I193" s="140" t="s">
        <v>172</v>
      </c>
      <c r="J193" s="2">
        <v>0</v>
      </c>
      <c r="L193" s="12"/>
      <c r="N193" s="6"/>
    </row>
    <row r="194" spans="1:15" ht="71.25" customHeight="1" thickTop="1">
      <c r="D194" s="200"/>
      <c r="E194" s="201"/>
      <c r="F194" s="201"/>
      <c r="G194" s="202"/>
      <c r="L194" s="12"/>
    </row>
    <row r="195" spans="1:15" ht="14.25" customHeight="1">
      <c r="D195" s="138"/>
      <c r="E195" s="138"/>
      <c r="F195" s="138"/>
      <c r="I195" s="140"/>
    </row>
    <row r="196" spans="1:15">
      <c r="A196" s="46"/>
      <c r="B196" s="46"/>
      <c r="C196" s="46"/>
      <c r="D196" s="46"/>
      <c r="E196" s="46"/>
      <c r="F196" s="46"/>
      <c r="G196" s="46"/>
      <c r="H196" s="46"/>
      <c r="I196" s="47"/>
      <c r="J196" s="47"/>
      <c r="K196" s="46"/>
      <c r="L196" s="46"/>
      <c r="M196" s="46"/>
      <c r="N196" s="46"/>
      <c r="O196" s="46"/>
    </row>
    <row r="198" spans="1:15" ht="28.5" customHeight="1">
      <c r="A198" s="239" t="s">
        <v>193</v>
      </c>
      <c r="B198" s="239"/>
      <c r="C198" s="239"/>
      <c r="D198" s="234" t="s">
        <v>194</v>
      </c>
      <c r="E198" s="234"/>
      <c r="F198" s="234"/>
      <c r="G198" s="179">
        <v>10</v>
      </c>
      <c r="H198" s="179"/>
      <c r="J198" s="234" t="s">
        <v>195</v>
      </c>
      <c r="K198" s="234"/>
      <c r="L198" s="234"/>
      <c r="M198" s="234"/>
      <c r="N198" s="143">
        <f>N204+N210</f>
        <v>0</v>
      </c>
    </row>
    <row r="199" spans="1:15">
      <c r="A199" s="239"/>
      <c r="B199" s="239"/>
      <c r="C199" s="239"/>
    </row>
    <row r="200" spans="1:15" ht="30">
      <c r="A200" s="49" t="s">
        <v>11</v>
      </c>
      <c r="B200" s="49"/>
      <c r="C200" s="49"/>
      <c r="D200" s="49" t="s">
        <v>12</v>
      </c>
      <c r="E200" s="49"/>
      <c r="F200" s="49"/>
      <c r="G200" s="50"/>
      <c r="H200" s="49"/>
      <c r="I200" s="149" t="s">
        <v>13</v>
      </c>
      <c r="J200" s="149" t="s">
        <v>34</v>
      </c>
      <c r="K200" s="49"/>
      <c r="L200" s="50"/>
      <c r="M200" s="50"/>
      <c r="N200" s="51" t="s">
        <v>35</v>
      </c>
      <c r="O200" s="49"/>
    </row>
    <row r="201" spans="1:15">
      <c r="A201" s="8" t="s">
        <v>196</v>
      </c>
      <c r="B201" s="9"/>
      <c r="C201" s="9"/>
      <c r="D201" s="9"/>
      <c r="E201" s="9"/>
      <c r="F201" s="9"/>
      <c r="G201" s="9"/>
      <c r="H201" s="9"/>
      <c r="I201" s="10"/>
      <c r="J201" s="10"/>
      <c r="K201" s="9"/>
      <c r="L201" s="9"/>
      <c r="M201" s="9"/>
      <c r="N201" s="9"/>
      <c r="O201" s="11"/>
    </row>
    <row r="202" spans="1:15" ht="14.25" customHeight="1" thickBot="1">
      <c r="A202" s="195" t="s">
        <v>197</v>
      </c>
      <c r="B202" s="195"/>
      <c r="C202" s="195"/>
    </row>
    <row r="203" spans="1:15" ht="14.25" customHeight="1" thickBot="1">
      <c r="A203" s="158"/>
      <c r="B203" s="158"/>
      <c r="C203" s="158"/>
      <c r="D203" s="192" t="s">
        <v>198</v>
      </c>
      <c r="F203" s="158" t="s">
        <v>199</v>
      </c>
      <c r="G203" s="235"/>
      <c r="I203" s="2" t="s">
        <v>200</v>
      </c>
      <c r="J203" s="2">
        <v>0</v>
      </c>
      <c r="L203" s="12"/>
      <c r="N203" s="138"/>
    </row>
    <row r="204" spans="1:15">
      <c r="A204" s="158"/>
      <c r="B204" s="158"/>
      <c r="C204" s="158"/>
      <c r="D204" s="192"/>
      <c r="F204" s="158"/>
      <c r="G204" s="236"/>
      <c r="I204" s="70" t="s">
        <v>201</v>
      </c>
      <c r="J204" s="2">
        <v>3</v>
      </c>
      <c r="L204" s="12"/>
      <c r="N204" s="235"/>
    </row>
    <row r="205" spans="1:15" ht="14.25" customHeight="1" thickBot="1">
      <c r="A205" s="158"/>
      <c r="B205" s="158"/>
      <c r="C205" s="158"/>
      <c r="D205" s="192"/>
      <c r="F205" s="158"/>
      <c r="G205" s="237"/>
      <c r="I205" s="70" t="s">
        <v>202</v>
      </c>
      <c r="J205" s="2">
        <v>5</v>
      </c>
      <c r="L205" s="12"/>
      <c r="N205" s="237"/>
    </row>
    <row r="206" spans="1:15">
      <c r="I206" s="70"/>
    </row>
    <row r="207" spans="1:15">
      <c r="A207" s="8" t="s">
        <v>203</v>
      </c>
      <c r="B207" s="9"/>
      <c r="C207" s="9"/>
      <c r="D207" s="9"/>
      <c r="E207" s="9"/>
      <c r="F207" s="9"/>
      <c r="G207" s="9"/>
      <c r="H207" s="9"/>
      <c r="I207" s="10"/>
      <c r="J207" s="10"/>
      <c r="K207" s="9"/>
      <c r="L207" s="9"/>
      <c r="M207" s="9"/>
      <c r="N207" s="9"/>
      <c r="O207" s="11"/>
    </row>
    <row r="208" spans="1:15" ht="15.75" thickBot="1"/>
    <row r="209" spans="1:15" ht="14.25" customHeight="1" thickBot="1">
      <c r="A209" s="158" t="s">
        <v>204</v>
      </c>
      <c r="B209" s="158"/>
      <c r="C209" s="158"/>
      <c r="D209" s="158"/>
      <c r="E209" s="192" t="s">
        <v>205</v>
      </c>
      <c r="F209" s="192"/>
      <c r="G209" s="209"/>
      <c r="I209" s="2" t="s">
        <v>200</v>
      </c>
      <c r="J209" s="2">
        <v>0</v>
      </c>
      <c r="L209" s="12"/>
      <c r="N209" s="138"/>
    </row>
    <row r="210" spans="1:15" ht="15" customHeight="1" thickBot="1">
      <c r="A210" s="158"/>
      <c r="B210" s="158"/>
      <c r="C210" s="158"/>
      <c r="D210" s="158"/>
      <c r="E210" s="192"/>
      <c r="F210" s="192"/>
      <c r="G210" s="210"/>
      <c r="I210" s="70" t="s">
        <v>206</v>
      </c>
      <c r="J210" s="2">
        <v>2</v>
      </c>
      <c r="L210" s="12"/>
      <c r="N210" s="4"/>
    </row>
    <row r="211" spans="1:15">
      <c r="A211" s="158"/>
      <c r="B211" s="158"/>
      <c r="C211" s="158"/>
      <c r="D211" s="158"/>
      <c r="E211" s="192"/>
      <c r="F211" s="192"/>
      <c r="I211" s="70" t="s">
        <v>207</v>
      </c>
      <c r="J211" s="2">
        <v>5</v>
      </c>
      <c r="L211" s="12"/>
    </row>
    <row r="212" spans="1:15" ht="49.5" customHeight="1">
      <c r="A212" s="158"/>
      <c r="B212" s="158"/>
      <c r="C212" s="158"/>
      <c r="D212" s="158"/>
      <c r="E212" s="192"/>
      <c r="F212" s="192"/>
    </row>
    <row r="214" spans="1:15">
      <c r="A214" s="18"/>
      <c r="B214" s="18"/>
      <c r="C214" s="18"/>
      <c r="D214" s="18"/>
      <c r="E214" s="18"/>
      <c r="F214" s="18"/>
      <c r="G214" s="18"/>
      <c r="H214" s="18"/>
      <c r="I214" s="19"/>
      <c r="J214" s="19"/>
      <c r="K214" s="18"/>
      <c r="L214" s="18"/>
      <c r="M214" s="18"/>
      <c r="N214" s="18"/>
      <c r="O214" s="18"/>
    </row>
    <row r="216" spans="1:15" ht="39.75" customHeight="1">
      <c r="A216" s="177" t="s">
        <v>208</v>
      </c>
      <c r="B216" s="177"/>
      <c r="C216" s="177"/>
      <c r="D216" s="178" t="s">
        <v>209</v>
      </c>
      <c r="E216" s="178"/>
      <c r="F216" s="178"/>
      <c r="G216" s="179">
        <v>35</v>
      </c>
      <c r="H216" s="179"/>
      <c r="J216" s="238" t="s">
        <v>210</v>
      </c>
      <c r="K216" s="238"/>
      <c r="L216" s="238"/>
      <c r="M216" s="238"/>
      <c r="N216" s="143">
        <f>N221+N226+N232+N238</f>
        <v>0</v>
      </c>
    </row>
    <row r="218" spans="1:15" ht="30">
      <c r="A218" s="49" t="s">
        <v>11</v>
      </c>
      <c r="B218" s="49"/>
      <c r="C218" s="49"/>
      <c r="D218" s="49" t="s">
        <v>12</v>
      </c>
      <c r="E218" s="49"/>
      <c r="F218" s="49"/>
      <c r="G218" s="50"/>
      <c r="H218" s="49"/>
      <c r="I218" s="149" t="s">
        <v>13</v>
      </c>
      <c r="J218" s="149" t="s">
        <v>34</v>
      </c>
      <c r="K218" s="49"/>
      <c r="L218" s="50"/>
      <c r="M218" s="50"/>
      <c r="N218" s="51" t="s">
        <v>35</v>
      </c>
      <c r="O218" s="49"/>
    </row>
    <row r="219" spans="1:15">
      <c r="A219" s="8" t="s">
        <v>211</v>
      </c>
      <c r="B219" s="9"/>
      <c r="C219" s="9"/>
      <c r="D219" s="9"/>
      <c r="E219" s="9"/>
      <c r="F219" s="9"/>
      <c r="G219" s="9"/>
      <c r="H219" s="9"/>
      <c r="I219" s="10"/>
      <c r="J219" s="10"/>
      <c r="K219" s="9"/>
      <c r="L219" s="9"/>
      <c r="M219" s="9"/>
      <c r="N219" s="9"/>
      <c r="O219" s="11"/>
    </row>
    <row r="220" spans="1:15" ht="36.75" customHeight="1" thickBot="1">
      <c r="L220" s="140" t="s">
        <v>46</v>
      </c>
      <c r="N220" s="140"/>
    </row>
    <row r="221" spans="1:15" ht="46.5" customHeight="1" thickTop="1" thickBot="1">
      <c r="A221" s="158" t="s">
        <v>212</v>
      </c>
      <c r="B221" s="158"/>
      <c r="C221" s="158"/>
      <c r="D221" s="157" t="s">
        <v>213</v>
      </c>
      <c r="F221" s="2" t="s">
        <v>214</v>
      </c>
      <c r="G221" s="16"/>
      <c r="I221" s="140" t="s">
        <v>215</v>
      </c>
      <c r="J221" s="2">
        <v>0</v>
      </c>
      <c r="L221" s="69" t="e">
        <f>G222/G221</f>
        <v>#DIV/0!</v>
      </c>
      <c r="N221" s="180"/>
    </row>
    <row r="222" spans="1:15" ht="44.25" customHeight="1" thickTop="1" thickBot="1">
      <c r="A222" s="158"/>
      <c r="B222" s="158"/>
      <c r="C222" s="158"/>
      <c r="D222" s="157"/>
      <c r="F222" s="140" t="s">
        <v>216</v>
      </c>
      <c r="G222" s="16"/>
      <c r="I222" s="140" t="s">
        <v>217</v>
      </c>
      <c r="J222" s="2">
        <v>5</v>
      </c>
      <c r="N222" s="181"/>
    </row>
    <row r="223" spans="1:15" ht="14.25" customHeight="1" thickTop="1"/>
    <row r="224" spans="1:15">
      <c r="A224" s="8" t="s">
        <v>218</v>
      </c>
      <c r="B224" s="9"/>
      <c r="C224" s="9"/>
      <c r="D224" s="9"/>
      <c r="E224" s="9"/>
      <c r="F224" s="9"/>
      <c r="G224" s="9"/>
      <c r="H224" s="9"/>
      <c r="I224" s="10"/>
      <c r="J224" s="10"/>
      <c r="K224" s="9"/>
      <c r="L224" s="9"/>
      <c r="M224" s="9"/>
      <c r="N224" s="9"/>
      <c r="O224" s="11"/>
    </row>
    <row r="225" spans="1:15" ht="15.75" thickBot="1">
      <c r="N225" s="138"/>
    </row>
    <row r="226" spans="1:15" ht="29.25" customHeight="1" thickTop="1">
      <c r="A226" s="158" t="s">
        <v>219</v>
      </c>
      <c r="B226" s="158"/>
      <c r="C226" s="158"/>
      <c r="D226" s="158"/>
      <c r="E226" s="158"/>
      <c r="G226" s="158" t="s">
        <v>220</v>
      </c>
      <c r="H226" s="158"/>
      <c r="I226" s="158"/>
      <c r="J226" s="25">
        <v>10</v>
      </c>
      <c r="L226" s="12"/>
      <c r="N226" s="180"/>
    </row>
    <row r="227" spans="1:15" ht="44.25" customHeight="1" thickBot="1">
      <c r="A227" s="158"/>
      <c r="B227" s="158"/>
      <c r="C227" s="158"/>
      <c r="D227" s="158"/>
      <c r="E227" s="158"/>
      <c r="G227" s="156" t="s">
        <v>221</v>
      </c>
      <c r="H227" s="156"/>
      <c r="I227" s="156"/>
      <c r="J227" s="25">
        <v>5</v>
      </c>
      <c r="L227" s="12"/>
      <c r="N227" s="181"/>
    </row>
    <row r="228" spans="1:15" ht="50.25" customHeight="1" thickTop="1">
      <c r="A228" s="17"/>
      <c r="B228" s="17"/>
      <c r="C228" s="17"/>
      <c r="D228" s="17"/>
      <c r="F228" s="17"/>
      <c r="G228" s="156" t="s">
        <v>222</v>
      </c>
      <c r="H228" s="156"/>
      <c r="I228" s="156"/>
      <c r="J228" s="25">
        <v>0</v>
      </c>
      <c r="L228" s="12"/>
    </row>
    <row r="230" spans="1:15">
      <c r="A230" s="8" t="s">
        <v>223</v>
      </c>
      <c r="B230" s="9"/>
      <c r="C230" s="9"/>
      <c r="D230" s="9"/>
      <c r="E230" s="9"/>
      <c r="F230" s="9"/>
      <c r="G230" s="9"/>
      <c r="H230" s="9"/>
      <c r="I230" s="10"/>
      <c r="J230" s="10"/>
      <c r="K230" s="9"/>
      <c r="L230" s="9"/>
      <c r="M230" s="9"/>
      <c r="N230" s="9"/>
      <c r="O230" s="11"/>
    </row>
    <row r="231" spans="1:15" ht="15.75" thickBot="1">
      <c r="N231" s="138"/>
    </row>
    <row r="232" spans="1:15" ht="24.75" customHeight="1" thickTop="1" thickBot="1">
      <c r="A232" s="158" t="s">
        <v>224</v>
      </c>
      <c r="B232" s="158"/>
      <c r="C232" s="158"/>
      <c r="D232" s="157" t="s">
        <v>225</v>
      </c>
      <c r="E232" s="157"/>
      <c r="F232" s="33"/>
      <c r="G232" s="55" t="s">
        <v>226</v>
      </c>
      <c r="I232" s="140" t="s">
        <v>227</v>
      </c>
      <c r="J232" s="2">
        <v>0</v>
      </c>
      <c r="N232" s="180"/>
    </row>
    <row r="233" spans="1:15" ht="36" customHeight="1" thickTop="1" thickBot="1">
      <c r="A233" s="158"/>
      <c r="B233" s="158"/>
      <c r="C233" s="158"/>
      <c r="D233" s="157"/>
      <c r="E233" s="157"/>
      <c r="F233" s="33"/>
      <c r="G233" s="16"/>
      <c r="I233" s="140" t="s">
        <v>228</v>
      </c>
      <c r="J233" s="2">
        <v>5</v>
      </c>
      <c r="N233" s="181"/>
    </row>
    <row r="234" spans="1:15" ht="17.25" customHeight="1" thickTop="1">
      <c r="A234" s="158"/>
      <c r="B234" s="158"/>
      <c r="C234" s="158"/>
      <c r="D234" s="157"/>
      <c r="E234" s="157"/>
      <c r="F234" s="33"/>
      <c r="I234" s="140" t="s">
        <v>229</v>
      </c>
      <c r="J234" s="2">
        <v>10</v>
      </c>
    </row>
    <row r="235" spans="1:15" ht="15" customHeight="1">
      <c r="A235" s="138"/>
      <c r="B235" s="138"/>
      <c r="C235" s="138"/>
      <c r="D235" s="138"/>
      <c r="E235" s="138"/>
      <c r="F235" s="33"/>
      <c r="I235" s="140"/>
    </row>
    <row r="236" spans="1:15" ht="15" customHeight="1">
      <c r="A236" s="12"/>
      <c r="B236" s="12"/>
      <c r="C236" s="12"/>
      <c r="D236" s="12"/>
      <c r="E236" s="12"/>
      <c r="F236" s="12"/>
      <c r="G236" s="12"/>
      <c r="H236" s="12"/>
      <c r="I236" s="12"/>
      <c r="J236" s="12"/>
      <c r="K236" s="12"/>
      <c r="L236" s="12"/>
      <c r="M236" s="12"/>
      <c r="N236" s="12"/>
      <c r="O236" s="12"/>
    </row>
    <row r="237" spans="1:15" ht="16.5" customHeight="1" thickBot="1">
      <c r="A237" s="140"/>
      <c r="B237" s="140"/>
      <c r="C237" s="140"/>
      <c r="I237" s="140"/>
      <c r="N237" s="138"/>
    </row>
    <row r="238" spans="1:15" ht="42.75" customHeight="1" thickTop="1" thickBot="1">
      <c r="A238" s="158" t="s">
        <v>230</v>
      </c>
      <c r="B238" s="158"/>
      <c r="C238" s="158"/>
      <c r="D238" s="157" t="s">
        <v>192</v>
      </c>
      <c r="E238" s="157"/>
      <c r="F238" s="33"/>
      <c r="G238" s="17"/>
      <c r="H238" s="158" t="s">
        <v>231</v>
      </c>
      <c r="I238" s="158"/>
      <c r="J238" s="2">
        <v>0</v>
      </c>
      <c r="N238" s="6"/>
    </row>
    <row r="239" spans="1:15" ht="48" customHeight="1" thickTop="1">
      <c r="A239" s="158"/>
      <c r="B239" s="158"/>
      <c r="C239" s="158"/>
      <c r="D239" s="138"/>
      <c r="E239" s="138"/>
      <c r="F239" s="33"/>
      <c r="G239" s="17"/>
      <c r="H239" s="158" t="s">
        <v>232</v>
      </c>
      <c r="I239" s="158"/>
      <c r="J239" s="2">
        <v>5</v>
      </c>
    </row>
    <row r="240" spans="1:15" ht="15" customHeight="1">
      <c r="A240" s="138"/>
      <c r="B240" s="138"/>
      <c r="C240" s="138"/>
      <c r="D240" s="138"/>
      <c r="E240" s="138"/>
      <c r="F240" s="33"/>
    </row>
    <row r="241" spans="1:15" ht="14.25" customHeight="1">
      <c r="A241" s="104"/>
      <c r="B241" s="104"/>
      <c r="C241" s="104"/>
      <c r="D241" s="105"/>
      <c r="E241" s="105"/>
      <c r="F241" s="106"/>
      <c r="G241" s="106"/>
      <c r="H241" s="106"/>
      <c r="I241" s="104"/>
      <c r="J241" s="107"/>
      <c r="K241" s="106"/>
      <c r="L241" s="106"/>
      <c r="M241" s="106"/>
      <c r="N241" s="106"/>
      <c r="O241" s="106"/>
    </row>
    <row r="242" spans="1:15" ht="14.25" customHeight="1" thickBot="1">
      <c r="A242" s="172" t="s">
        <v>233</v>
      </c>
      <c r="B242" s="172"/>
      <c r="C242" s="172"/>
      <c r="D242" s="172"/>
      <c r="E242" s="172"/>
      <c r="F242" s="172"/>
      <c r="G242" s="172"/>
      <c r="H242" s="172"/>
      <c r="I242" s="172"/>
      <c r="J242" s="172"/>
      <c r="K242" s="172"/>
      <c r="L242" s="172"/>
      <c r="M242" s="172"/>
      <c r="N242" s="172"/>
      <c r="O242" s="172"/>
    </row>
    <row r="243" spans="1:15" ht="16.5" thickTop="1" thickBot="1">
      <c r="E243" s="109" t="s">
        <v>234</v>
      </c>
      <c r="H243" s="111">
        <f>J247+J252+J257</f>
        <v>15</v>
      </c>
      <c r="J243" s="2" t="s">
        <v>235</v>
      </c>
      <c r="N243" s="110">
        <f>N248+N254+N259</f>
        <v>0</v>
      </c>
    </row>
    <row r="244" spans="1:15" ht="14.25" customHeight="1">
      <c r="A244" s="137"/>
      <c r="B244" s="137"/>
      <c r="C244" s="137"/>
      <c r="I244" s="140"/>
    </row>
    <row r="245" spans="1:15">
      <c r="A245" s="34" t="s">
        <v>236</v>
      </c>
      <c r="B245" s="35"/>
      <c r="C245" s="35"/>
      <c r="D245" s="35"/>
      <c r="E245" s="35"/>
      <c r="F245" s="35"/>
      <c r="G245" s="35"/>
      <c r="H245" s="35"/>
      <c r="I245" s="36"/>
      <c r="J245" s="36"/>
      <c r="K245" s="35"/>
      <c r="L245" s="35"/>
      <c r="M245" s="35"/>
      <c r="N245" s="35"/>
      <c r="O245" s="37"/>
    </row>
    <row r="246" spans="1:15" ht="15" customHeight="1">
      <c r="A246" s="38"/>
      <c r="B246" s="86"/>
      <c r="C246" s="86"/>
      <c r="D246" s="38"/>
      <c r="E246" s="38"/>
      <c r="F246" s="38"/>
      <c r="G246" s="38"/>
      <c r="H246" s="38"/>
      <c r="I246" s="40"/>
      <c r="J246" s="40"/>
      <c r="K246" s="38"/>
      <c r="L246" s="38"/>
      <c r="M246" s="38"/>
    </row>
    <row r="247" spans="1:15" ht="30" customHeight="1" thickBot="1">
      <c r="A247" s="173" t="s">
        <v>237</v>
      </c>
      <c r="B247" s="173"/>
      <c r="C247" s="173"/>
      <c r="D247" s="152" t="s">
        <v>238</v>
      </c>
      <c r="E247" s="38"/>
      <c r="F247" s="169" t="s">
        <v>239</v>
      </c>
      <c r="G247" s="170"/>
      <c r="H247" s="170"/>
      <c r="I247" s="171"/>
      <c r="J247" s="151">
        <v>5</v>
      </c>
      <c r="K247" s="38"/>
      <c r="L247" s="39"/>
      <c r="M247" s="38"/>
      <c r="N247" s="153" t="s">
        <v>240</v>
      </c>
    </row>
    <row r="248" spans="1:15" ht="29.25" customHeight="1" thickTop="1" thickBot="1">
      <c r="A248" s="155"/>
      <c r="B248" s="155"/>
      <c r="C248" s="155"/>
      <c r="D248" s="151"/>
      <c r="E248" s="38"/>
      <c r="F248" s="169" t="s">
        <v>241</v>
      </c>
      <c r="G248" s="170"/>
      <c r="H248" s="170"/>
      <c r="I248" s="171"/>
      <c r="J248" s="151">
        <v>0</v>
      </c>
      <c r="K248" s="38"/>
      <c r="L248" s="39"/>
      <c r="M248" s="38"/>
      <c r="N248" s="87"/>
    </row>
    <row r="249" spans="1:15" ht="14.25" customHeight="1" thickTop="1">
      <c r="A249" s="155"/>
      <c r="B249" s="155"/>
      <c r="C249" s="155"/>
      <c r="D249" s="151"/>
      <c r="E249" s="38"/>
      <c r="F249" s="154"/>
      <c r="G249" s="154"/>
      <c r="H249" s="154"/>
      <c r="I249" s="154"/>
      <c r="J249" s="151"/>
      <c r="K249" s="38"/>
      <c r="L249" s="39"/>
      <c r="M249" s="38"/>
      <c r="N249" s="108"/>
    </row>
    <row r="250" spans="1:15">
      <c r="A250" s="34" t="s">
        <v>242</v>
      </c>
      <c r="B250" s="35"/>
      <c r="C250" s="35"/>
      <c r="D250" s="35"/>
      <c r="E250" s="35"/>
      <c r="F250" s="35"/>
      <c r="G250" s="35"/>
      <c r="H250" s="35"/>
      <c r="I250" s="36"/>
      <c r="J250" s="36"/>
      <c r="K250" s="35"/>
      <c r="L250" s="35"/>
      <c r="M250" s="35"/>
      <c r="N250" s="35"/>
      <c r="O250" s="37"/>
    </row>
    <row r="251" spans="1:15">
      <c r="A251" s="88"/>
      <c r="B251" s="88"/>
      <c r="C251" s="88"/>
      <c r="D251" s="88"/>
      <c r="E251" s="88"/>
      <c r="F251" s="88"/>
      <c r="G251" s="88"/>
      <c r="H251" s="88"/>
      <c r="I251" s="89"/>
      <c r="J251" s="89"/>
      <c r="K251" s="88"/>
      <c r="L251" s="88"/>
      <c r="M251" s="88"/>
      <c r="N251" s="88"/>
      <c r="O251" s="90"/>
    </row>
    <row r="252" spans="1:15" ht="15" customHeight="1">
      <c r="A252" s="159" t="s">
        <v>243</v>
      </c>
      <c r="B252" s="159"/>
      <c r="C252" s="159"/>
      <c r="D252" s="160" t="s">
        <v>244</v>
      </c>
      <c r="E252" s="38"/>
      <c r="F252" s="161" t="s">
        <v>245</v>
      </c>
      <c r="G252" s="162"/>
      <c r="H252" s="162"/>
      <c r="I252" s="163"/>
      <c r="J252" s="159">
        <v>5</v>
      </c>
      <c r="K252" s="38"/>
      <c r="L252" s="41"/>
      <c r="M252" s="38"/>
      <c r="N252" s="167" t="s">
        <v>240</v>
      </c>
    </row>
    <row r="253" spans="1:15" ht="14.25" customHeight="1" thickBot="1">
      <c r="A253" s="159"/>
      <c r="B253" s="159"/>
      <c r="C253" s="159"/>
      <c r="D253" s="160"/>
      <c r="E253" s="38"/>
      <c r="F253" s="164"/>
      <c r="G253" s="165"/>
      <c r="H253" s="165"/>
      <c r="I253" s="166"/>
      <c r="J253" s="159"/>
      <c r="K253" s="38"/>
      <c r="L253" s="41"/>
      <c r="M253" s="38"/>
      <c r="N253" s="168"/>
    </row>
    <row r="254" spans="1:15" ht="43.5" customHeight="1" thickTop="1" thickBot="1">
      <c r="A254" s="159"/>
      <c r="B254" s="159"/>
      <c r="C254" s="159"/>
      <c r="D254" s="160"/>
      <c r="E254" s="38"/>
      <c r="F254" s="169" t="s">
        <v>246</v>
      </c>
      <c r="G254" s="170"/>
      <c r="H254" s="170"/>
      <c r="I254" s="171"/>
      <c r="J254" s="151">
        <v>0</v>
      </c>
      <c r="K254" s="38"/>
      <c r="L254" s="39"/>
      <c r="M254" s="38"/>
      <c r="N254" s="91"/>
    </row>
    <row r="255" spans="1:15">
      <c r="A255" s="34" t="s">
        <v>247</v>
      </c>
      <c r="B255" s="35"/>
      <c r="C255" s="35"/>
      <c r="D255" s="35"/>
      <c r="E255" s="35"/>
      <c r="F255" s="35"/>
      <c r="G255" s="35"/>
      <c r="H255" s="35"/>
      <c r="I255" s="36"/>
      <c r="J255" s="36"/>
      <c r="K255" s="35"/>
      <c r="L255" s="35"/>
      <c r="M255" s="35"/>
      <c r="N255" s="35"/>
      <c r="O255" s="37"/>
    </row>
    <row r="256" spans="1:15">
      <c r="A256" s="88"/>
      <c r="B256" s="88"/>
      <c r="C256" s="88"/>
      <c r="D256" s="88"/>
      <c r="E256" s="88"/>
      <c r="F256" s="88"/>
      <c r="G256" s="88"/>
      <c r="H256" s="88"/>
      <c r="I256" s="89"/>
      <c r="J256" s="89"/>
      <c r="K256" s="88"/>
      <c r="L256" s="88"/>
      <c r="M256" s="88"/>
      <c r="N256" s="88"/>
      <c r="O256" s="90"/>
    </row>
    <row r="257" spans="1:14" ht="15" customHeight="1">
      <c r="A257" s="159" t="s">
        <v>248</v>
      </c>
      <c r="B257" s="159"/>
      <c r="C257" s="159"/>
      <c r="D257" s="160" t="s">
        <v>249</v>
      </c>
      <c r="E257" s="38"/>
      <c r="F257" s="161" t="s">
        <v>245</v>
      </c>
      <c r="G257" s="162"/>
      <c r="H257" s="162"/>
      <c r="I257" s="163"/>
      <c r="J257" s="159">
        <v>5</v>
      </c>
      <c r="K257" s="38"/>
      <c r="L257" s="41"/>
      <c r="M257" s="38"/>
      <c r="N257" s="167" t="s">
        <v>240</v>
      </c>
    </row>
    <row r="258" spans="1:14" ht="14.25" customHeight="1" thickBot="1">
      <c r="A258" s="159"/>
      <c r="B258" s="159"/>
      <c r="C258" s="159"/>
      <c r="D258" s="160"/>
      <c r="E258" s="38"/>
      <c r="F258" s="164"/>
      <c r="G258" s="165"/>
      <c r="H258" s="165"/>
      <c r="I258" s="166"/>
      <c r="J258" s="159"/>
      <c r="K258" s="38"/>
      <c r="L258" s="41"/>
      <c r="M258" s="38"/>
      <c r="N258" s="168"/>
    </row>
    <row r="259" spans="1:14" ht="35.25" customHeight="1" thickTop="1" thickBot="1">
      <c r="A259" s="159"/>
      <c r="B259" s="159"/>
      <c r="C259" s="159"/>
      <c r="D259" s="160"/>
      <c r="E259" s="38"/>
      <c r="F259" s="169" t="s">
        <v>246</v>
      </c>
      <c r="G259" s="170"/>
      <c r="H259" s="170"/>
      <c r="I259" s="171"/>
      <c r="J259" s="151">
        <v>0</v>
      </c>
      <c r="K259" s="38"/>
      <c r="L259" s="39"/>
      <c r="M259" s="38"/>
      <c r="N259" s="91"/>
    </row>
    <row r="261" spans="1:14">
      <c r="I261"/>
      <c r="J261"/>
    </row>
    <row r="262" spans="1:14" ht="15" customHeight="1">
      <c r="I262"/>
      <c r="J262"/>
    </row>
    <row r="263" spans="1:14" ht="15" customHeight="1">
      <c r="I263"/>
      <c r="J263"/>
    </row>
    <row r="264" spans="1:14" ht="14.25" customHeight="1">
      <c r="I264"/>
      <c r="J264"/>
    </row>
    <row r="265" spans="1:14">
      <c r="I265"/>
      <c r="J265"/>
    </row>
    <row r="266" spans="1:14" ht="14.25" customHeight="1">
      <c r="I266"/>
      <c r="J266"/>
    </row>
    <row r="267" spans="1:14" ht="14.25" customHeight="1">
      <c r="I267"/>
      <c r="J267"/>
    </row>
    <row r="268" spans="1:14" ht="15" customHeight="1">
      <c r="I268"/>
      <c r="J268"/>
    </row>
    <row r="269" spans="1:14" ht="14.25" customHeight="1">
      <c r="I269"/>
      <c r="J269"/>
    </row>
  </sheetData>
  <mergeCells count="165">
    <mergeCell ref="N124:N125"/>
    <mergeCell ref="D129:D130"/>
    <mergeCell ref="A135:C136"/>
    <mergeCell ref="D135:E135"/>
    <mergeCell ref="I13:N13"/>
    <mergeCell ref="A16:F16"/>
    <mergeCell ref="A17:C17"/>
    <mergeCell ref="E17:F17"/>
    <mergeCell ref="A21:I22"/>
    <mergeCell ref="A26:D27"/>
    <mergeCell ref="E26:F27"/>
    <mergeCell ref="N26:N27"/>
    <mergeCell ref="E93:F94"/>
    <mergeCell ref="M14:O14"/>
    <mergeCell ref="N59:N60"/>
    <mergeCell ref="A61:C61"/>
    <mergeCell ref="A37:C37"/>
    <mergeCell ref="A47:D47"/>
    <mergeCell ref="A48:C48"/>
    <mergeCell ref="F49:F50"/>
    <mergeCell ref="N48:N49"/>
    <mergeCell ref="J198:M198"/>
    <mergeCell ref="A202:C205"/>
    <mergeCell ref="F203:F205"/>
    <mergeCell ref="G203:G205"/>
    <mergeCell ref="N204:N205"/>
    <mergeCell ref="A209:D212"/>
    <mergeCell ref="G209:G210"/>
    <mergeCell ref="A216:C216"/>
    <mergeCell ref="D216:F216"/>
    <mergeCell ref="G216:H216"/>
    <mergeCell ref="J216:M216"/>
    <mergeCell ref="D198:F198"/>
    <mergeCell ref="G198:H198"/>
    <mergeCell ref="D203:D205"/>
    <mergeCell ref="A198:C199"/>
    <mergeCell ref="E209:F212"/>
    <mergeCell ref="J168:M168"/>
    <mergeCell ref="A173:C174"/>
    <mergeCell ref="E173:F173"/>
    <mergeCell ref="E174:F174"/>
    <mergeCell ref="E175:F175"/>
    <mergeCell ref="E176:F176"/>
    <mergeCell ref="E177:F177"/>
    <mergeCell ref="E181:G181"/>
    <mergeCell ref="A181:C184"/>
    <mergeCell ref="D184:F184"/>
    <mergeCell ref="D182:F182"/>
    <mergeCell ref="D183:F183"/>
    <mergeCell ref="A176:C177"/>
    <mergeCell ref="A1:O2"/>
    <mergeCell ref="A3:I3"/>
    <mergeCell ref="K3:O3"/>
    <mergeCell ref="A5:D5"/>
    <mergeCell ref="E5:F5"/>
    <mergeCell ref="J5:L5"/>
    <mergeCell ref="A6:D6"/>
    <mergeCell ref="E6:F6"/>
    <mergeCell ref="J6:L6"/>
    <mergeCell ref="A49:C49"/>
    <mergeCell ref="A50:C50"/>
    <mergeCell ref="A52:C52"/>
    <mergeCell ref="N38:N39"/>
    <mergeCell ref="E58:E60"/>
    <mergeCell ref="A31:C31"/>
    <mergeCell ref="D31:F31"/>
    <mergeCell ref="J31:M31"/>
    <mergeCell ref="A51:C51"/>
    <mergeCell ref="A58:D59"/>
    <mergeCell ref="G61:G62"/>
    <mergeCell ref="A62:C62"/>
    <mergeCell ref="E72:E74"/>
    <mergeCell ref="A93:D94"/>
    <mergeCell ref="A72:D73"/>
    <mergeCell ref="N73:N74"/>
    <mergeCell ref="G75:G76"/>
    <mergeCell ref="A75:C75"/>
    <mergeCell ref="A76:C76"/>
    <mergeCell ref="A140:C140"/>
    <mergeCell ref="D140:F140"/>
    <mergeCell ref="G140:H140"/>
    <mergeCell ref="J140:M140"/>
    <mergeCell ref="F75:F76"/>
    <mergeCell ref="A99:E101"/>
    <mergeCell ref="G89:I89"/>
    <mergeCell ref="A87:C87"/>
    <mergeCell ref="G104:J104"/>
    <mergeCell ref="A106:C107"/>
    <mergeCell ref="D106:D107"/>
    <mergeCell ref="F106:F107"/>
    <mergeCell ref="G106:G107"/>
    <mergeCell ref="D87:F87"/>
    <mergeCell ref="G87:H87"/>
    <mergeCell ref="J87:M87"/>
    <mergeCell ref="G93:I93"/>
    <mergeCell ref="A117:C118"/>
    <mergeCell ref="G117:H117"/>
    <mergeCell ref="G118:H119"/>
    <mergeCell ref="A123:C126"/>
    <mergeCell ref="D124:D125"/>
    <mergeCell ref="D146:D147"/>
    <mergeCell ref="A150:C150"/>
    <mergeCell ref="A154:E156"/>
    <mergeCell ref="G154:I154"/>
    <mergeCell ref="G155:I155"/>
    <mergeCell ref="G156:I156"/>
    <mergeCell ref="A161:E162"/>
    <mergeCell ref="G161:I161"/>
    <mergeCell ref="G162:I162"/>
    <mergeCell ref="A146:C149"/>
    <mergeCell ref="G163:I163"/>
    <mergeCell ref="A168:C168"/>
    <mergeCell ref="D168:F168"/>
    <mergeCell ref="G168:H168"/>
    <mergeCell ref="D185:F185"/>
    <mergeCell ref="A185:B187"/>
    <mergeCell ref="D186:F186"/>
    <mergeCell ref="E187:F187"/>
    <mergeCell ref="A192:C192"/>
    <mergeCell ref="D192:G194"/>
    <mergeCell ref="A193:C193"/>
    <mergeCell ref="A9:O9"/>
    <mergeCell ref="A10:O10"/>
    <mergeCell ref="D238:E238"/>
    <mergeCell ref="A111:C111"/>
    <mergeCell ref="D111:F111"/>
    <mergeCell ref="G111:H111"/>
    <mergeCell ref="J111:M111"/>
    <mergeCell ref="N221:N222"/>
    <mergeCell ref="N232:N233"/>
    <mergeCell ref="A238:C239"/>
    <mergeCell ref="H238:I238"/>
    <mergeCell ref="H239:I239"/>
    <mergeCell ref="N226:N227"/>
    <mergeCell ref="A232:C234"/>
    <mergeCell ref="D232:E234"/>
    <mergeCell ref="G94:I94"/>
    <mergeCell ref="G95:I95"/>
    <mergeCell ref="F97:I97"/>
    <mergeCell ref="G142:I142"/>
    <mergeCell ref="J142:K142"/>
    <mergeCell ref="D188:F188"/>
    <mergeCell ref="A221:C222"/>
    <mergeCell ref="A226:E227"/>
    <mergeCell ref="F161:F163"/>
    <mergeCell ref="G228:I228"/>
    <mergeCell ref="D221:D222"/>
    <mergeCell ref="G226:I226"/>
    <mergeCell ref="A257:C259"/>
    <mergeCell ref="D257:D259"/>
    <mergeCell ref="F257:I258"/>
    <mergeCell ref="J257:J258"/>
    <mergeCell ref="N257:N258"/>
    <mergeCell ref="F259:I259"/>
    <mergeCell ref="A242:O242"/>
    <mergeCell ref="A247:C247"/>
    <mergeCell ref="F247:I247"/>
    <mergeCell ref="F248:I248"/>
    <mergeCell ref="A252:C254"/>
    <mergeCell ref="D252:D254"/>
    <mergeCell ref="F252:I253"/>
    <mergeCell ref="J252:J253"/>
    <mergeCell ref="N252:N253"/>
    <mergeCell ref="F254:I254"/>
    <mergeCell ref="G227:I2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9A64-F51D-491F-8016-A667EE46B03D}">
  <dimension ref="A1:M38"/>
  <sheetViews>
    <sheetView workbookViewId="0">
      <selection activeCell="U14" sqref="U14"/>
    </sheetView>
  </sheetViews>
  <sheetFormatPr defaultRowHeight="15"/>
  <sheetData>
    <row r="1" spans="1:13">
      <c r="A1" s="260" t="s">
        <v>250</v>
      </c>
      <c r="B1" s="261"/>
      <c r="C1" s="261"/>
      <c r="D1" s="261"/>
      <c r="E1" s="261"/>
      <c r="F1" s="261"/>
      <c r="G1" s="261"/>
      <c r="H1" s="261"/>
      <c r="I1" s="261"/>
      <c r="J1" s="261"/>
      <c r="K1" s="261"/>
      <c r="L1" s="261"/>
      <c r="M1" s="261"/>
    </row>
    <row r="2" spans="1:13">
      <c r="A2" s="261"/>
      <c r="B2" s="261"/>
      <c r="C2" s="261"/>
      <c r="D2" s="261"/>
      <c r="E2" s="261"/>
      <c r="F2" s="261"/>
      <c r="G2" s="261"/>
      <c r="H2" s="261"/>
      <c r="I2" s="261"/>
      <c r="J2" s="261"/>
      <c r="K2" s="261"/>
      <c r="L2" s="261"/>
      <c r="M2" s="261"/>
    </row>
    <row r="3" spans="1:13">
      <c r="A3" s="261"/>
      <c r="B3" s="261"/>
      <c r="C3" s="261"/>
      <c r="D3" s="261"/>
      <c r="E3" s="261"/>
      <c r="F3" s="261"/>
      <c r="G3" s="261"/>
      <c r="H3" s="261"/>
      <c r="I3" s="261"/>
      <c r="J3" s="261"/>
      <c r="K3" s="261"/>
      <c r="L3" s="261"/>
      <c r="M3" s="261"/>
    </row>
    <row r="4" spans="1:13">
      <c r="A4" s="261"/>
      <c r="B4" s="261"/>
      <c r="C4" s="261"/>
      <c r="D4" s="261"/>
      <c r="E4" s="261"/>
      <c r="F4" s="261"/>
      <c r="G4" s="261"/>
      <c r="H4" s="261"/>
      <c r="I4" s="261"/>
      <c r="J4" s="261"/>
      <c r="K4" s="261"/>
      <c r="L4" s="261"/>
      <c r="M4" s="261"/>
    </row>
    <row r="5" spans="1:13">
      <c r="A5" s="261"/>
      <c r="B5" s="261"/>
      <c r="C5" s="261"/>
      <c r="D5" s="261"/>
      <c r="E5" s="261"/>
      <c r="F5" s="261"/>
      <c r="G5" s="261"/>
      <c r="H5" s="261"/>
      <c r="I5" s="261"/>
      <c r="J5" s="261"/>
      <c r="K5" s="261"/>
      <c r="L5" s="261"/>
      <c r="M5" s="261"/>
    </row>
    <row r="6" spans="1:13">
      <c r="A6" s="261"/>
      <c r="B6" s="261"/>
      <c r="C6" s="261"/>
      <c r="D6" s="261"/>
      <c r="E6" s="261"/>
      <c r="F6" s="261"/>
      <c r="G6" s="261"/>
      <c r="H6" s="261"/>
      <c r="I6" s="261"/>
      <c r="J6" s="261"/>
      <c r="K6" s="261"/>
      <c r="L6" s="261"/>
      <c r="M6" s="261"/>
    </row>
    <row r="7" spans="1:13">
      <c r="A7" s="261"/>
      <c r="B7" s="261"/>
      <c r="C7" s="261"/>
      <c r="D7" s="261"/>
      <c r="E7" s="261"/>
      <c r="F7" s="261"/>
      <c r="G7" s="261"/>
      <c r="H7" s="261"/>
      <c r="I7" s="261"/>
      <c r="J7" s="261"/>
      <c r="K7" s="261"/>
      <c r="L7" s="261"/>
      <c r="M7" s="261"/>
    </row>
    <row r="8" spans="1:13">
      <c r="A8" s="261"/>
      <c r="B8" s="261"/>
      <c r="C8" s="261"/>
      <c r="D8" s="261"/>
      <c r="E8" s="261"/>
      <c r="F8" s="261"/>
      <c r="G8" s="261"/>
      <c r="H8" s="261"/>
      <c r="I8" s="261"/>
      <c r="J8" s="261"/>
      <c r="K8" s="261"/>
      <c r="L8" s="261"/>
      <c r="M8" s="261"/>
    </row>
    <row r="9" spans="1:13">
      <c r="A9" s="261"/>
      <c r="B9" s="261"/>
      <c r="C9" s="261"/>
      <c r="D9" s="261"/>
      <c r="E9" s="261"/>
      <c r="F9" s="261"/>
      <c r="G9" s="261"/>
      <c r="H9" s="261"/>
      <c r="I9" s="261"/>
      <c r="J9" s="261"/>
      <c r="K9" s="261"/>
      <c r="L9" s="261"/>
      <c r="M9" s="261"/>
    </row>
    <row r="10" spans="1:13">
      <c r="A10" s="261"/>
      <c r="B10" s="261"/>
      <c r="C10" s="261"/>
      <c r="D10" s="261"/>
      <c r="E10" s="261"/>
      <c r="F10" s="261"/>
      <c r="G10" s="261"/>
      <c r="H10" s="261"/>
      <c r="I10" s="261"/>
      <c r="J10" s="261"/>
      <c r="K10" s="261"/>
      <c r="L10" s="261"/>
      <c r="M10" s="261"/>
    </row>
    <row r="11" spans="1:13">
      <c r="A11" s="261"/>
      <c r="B11" s="261"/>
      <c r="C11" s="261"/>
      <c r="D11" s="261"/>
      <c r="E11" s="261"/>
      <c r="F11" s="261"/>
      <c r="G11" s="261"/>
      <c r="H11" s="261"/>
      <c r="I11" s="261"/>
      <c r="J11" s="261"/>
      <c r="K11" s="261"/>
      <c r="L11" s="261"/>
      <c r="M11" s="261"/>
    </row>
    <row r="12" spans="1:13">
      <c r="A12" s="261"/>
      <c r="B12" s="261"/>
      <c r="C12" s="261"/>
      <c r="D12" s="261"/>
      <c r="E12" s="261"/>
      <c r="F12" s="261"/>
      <c r="G12" s="261"/>
      <c r="H12" s="261"/>
      <c r="I12" s="261"/>
      <c r="J12" s="261"/>
      <c r="K12" s="261"/>
      <c r="L12" s="261"/>
      <c r="M12" s="261"/>
    </row>
    <row r="13" spans="1:13">
      <c r="A13" s="261"/>
      <c r="B13" s="261"/>
      <c r="C13" s="261"/>
      <c r="D13" s="261"/>
      <c r="E13" s="261"/>
      <c r="F13" s="261"/>
      <c r="G13" s="261"/>
      <c r="H13" s="261"/>
      <c r="I13" s="261"/>
      <c r="J13" s="261"/>
      <c r="K13" s="261"/>
      <c r="L13" s="261"/>
      <c r="M13" s="261"/>
    </row>
    <row r="14" spans="1:13">
      <c r="A14" s="261"/>
      <c r="B14" s="261"/>
      <c r="C14" s="261"/>
      <c r="D14" s="261"/>
      <c r="E14" s="261"/>
      <c r="F14" s="261"/>
      <c r="G14" s="261"/>
      <c r="H14" s="261"/>
      <c r="I14" s="261"/>
      <c r="J14" s="261"/>
      <c r="K14" s="261"/>
      <c r="L14" s="261"/>
      <c r="M14" s="261"/>
    </row>
    <row r="15" spans="1:13">
      <c r="A15" s="261"/>
      <c r="B15" s="261"/>
      <c r="C15" s="261"/>
      <c r="D15" s="261"/>
      <c r="E15" s="261"/>
      <c r="F15" s="261"/>
      <c r="G15" s="261"/>
      <c r="H15" s="261"/>
      <c r="I15" s="261"/>
      <c r="J15" s="261"/>
      <c r="K15" s="261"/>
      <c r="L15" s="261"/>
      <c r="M15" s="261"/>
    </row>
    <row r="16" spans="1:13">
      <c r="A16" s="261"/>
      <c r="B16" s="261"/>
      <c r="C16" s="261"/>
      <c r="D16" s="261"/>
      <c r="E16" s="261"/>
      <c r="F16" s="261"/>
      <c r="G16" s="261"/>
      <c r="H16" s="261"/>
      <c r="I16" s="261"/>
      <c r="J16" s="261"/>
      <c r="K16" s="261"/>
      <c r="L16" s="261"/>
      <c r="M16" s="261"/>
    </row>
    <row r="17" spans="1:13">
      <c r="A17" s="261"/>
      <c r="B17" s="261"/>
      <c r="C17" s="261"/>
      <c r="D17" s="261"/>
      <c r="E17" s="261"/>
      <c r="F17" s="261"/>
      <c r="G17" s="261"/>
      <c r="H17" s="261"/>
      <c r="I17" s="261"/>
      <c r="J17" s="261"/>
      <c r="K17" s="261"/>
      <c r="L17" s="261"/>
      <c r="M17" s="261"/>
    </row>
    <row r="18" spans="1:13">
      <c r="A18" s="261"/>
      <c r="B18" s="261"/>
      <c r="C18" s="261"/>
      <c r="D18" s="261"/>
      <c r="E18" s="261"/>
      <c r="F18" s="261"/>
      <c r="G18" s="261"/>
      <c r="H18" s="261"/>
      <c r="I18" s="261"/>
      <c r="J18" s="261"/>
      <c r="K18" s="261"/>
      <c r="L18" s="261"/>
      <c r="M18" s="261"/>
    </row>
    <row r="19" spans="1:13">
      <c r="A19" s="261"/>
      <c r="B19" s="261"/>
      <c r="C19" s="261"/>
      <c r="D19" s="261"/>
      <c r="E19" s="261"/>
      <c r="F19" s="261"/>
      <c r="G19" s="261"/>
      <c r="H19" s="261"/>
      <c r="I19" s="261"/>
      <c r="J19" s="261"/>
      <c r="K19" s="261"/>
      <c r="L19" s="261"/>
      <c r="M19" s="261"/>
    </row>
    <row r="20" spans="1:13">
      <c r="A20" s="261"/>
      <c r="B20" s="261"/>
      <c r="C20" s="261"/>
      <c r="D20" s="261"/>
      <c r="E20" s="261"/>
      <c r="F20" s="261"/>
      <c r="G20" s="261"/>
      <c r="H20" s="261"/>
      <c r="I20" s="261"/>
      <c r="J20" s="261"/>
      <c r="K20" s="261"/>
      <c r="L20" s="261"/>
      <c r="M20" s="261"/>
    </row>
    <row r="21" spans="1:13">
      <c r="A21" s="261"/>
      <c r="B21" s="261"/>
      <c r="C21" s="261"/>
      <c r="D21" s="261"/>
      <c r="E21" s="261"/>
      <c r="F21" s="261"/>
      <c r="G21" s="261"/>
      <c r="H21" s="261"/>
      <c r="I21" s="261"/>
      <c r="J21" s="261"/>
      <c r="K21" s="261"/>
      <c r="L21" s="261"/>
      <c r="M21" s="261"/>
    </row>
    <row r="22" spans="1:13">
      <c r="A22" s="261"/>
      <c r="B22" s="261"/>
      <c r="C22" s="261"/>
      <c r="D22" s="261"/>
      <c r="E22" s="261"/>
      <c r="F22" s="261"/>
      <c r="G22" s="261"/>
      <c r="H22" s="261"/>
      <c r="I22" s="261"/>
      <c r="J22" s="261"/>
      <c r="K22" s="261"/>
      <c r="L22" s="261"/>
      <c r="M22" s="261"/>
    </row>
    <row r="23" spans="1:13">
      <c r="A23" s="261"/>
      <c r="B23" s="261"/>
      <c r="C23" s="261"/>
      <c r="D23" s="261"/>
      <c r="E23" s="261"/>
      <c r="F23" s="261"/>
      <c r="G23" s="261"/>
      <c r="H23" s="261"/>
      <c r="I23" s="261"/>
      <c r="J23" s="261"/>
      <c r="K23" s="261"/>
      <c r="L23" s="261"/>
      <c r="M23" s="261"/>
    </row>
    <row r="24" spans="1:13">
      <c r="A24" s="261"/>
      <c r="B24" s="261"/>
      <c r="C24" s="261"/>
      <c r="D24" s="261"/>
      <c r="E24" s="261"/>
      <c r="F24" s="261"/>
      <c r="G24" s="261"/>
      <c r="H24" s="261"/>
      <c r="I24" s="261"/>
      <c r="J24" s="261"/>
      <c r="K24" s="261"/>
      <c r="L24" s="261"/>
      <c r="M24" s="261"/>
    </row>
    <row r="25" spans="1:13">
      <c r="A25" s="261"/>
      <c r="B25" s="261"/>
      <c r="C25" s="261"/>
      <c r="D25" s="261"/>
      <c r="E25" s="261"/>
      <c r="F25" s="261"/>
      <c r="G25" s="261"/>
      <c r="H25" s="261"/>
      <c r="I25" s="261"/>
      <c r="J25" s="261"/>
      <c r="K25" s="261"/>
      <c r="L25" s="261"/>
      <c r="M25" s="261"/>
    </row>
    <row r="26" spans="1:13">
      <c r="A26" s="261"/>
      <c r="B26" s="261"/>
      <c r="C26" s="261"/>
      <c r="D26" s="261"/>
      <c r="E26" s="261"/>
      <c r="F26" s="261"/>
      <c r="G26" s="261"/>
      <c r="H26" s="261"/>
      <c r="I26" s="261"/>
      <c r="J26" s="261"/>
      <c r="K26" s="261"/>
      <c r="L26" s="261"/>
      <c r="M26" s="261"/>
    </row>
    <row r="27" spans="1:13">
      <c r="A27" s="261"/>
      <c r="B27" s="261"/>
      <c r="C27" s="261"/>
      <c r="D27" s="261"/>
      <c r="E27" s="261"/>
      <c r="F27" s="261"/>
      <c r="G27" s="261"/>
      <c r="H27" s="261"/>
      <c r="I27" s="261"/>
      <c r="J27" s="261"/>
      <c r="K27" s="261"/>
      <c r="L27" s="261"/>
      <c r="M27" s="261"/>
    </row>
    <row r="28" spans="1:13">
      <c r="A28" s="261"/>
      <c r="B28" s="261"/>
      <c r="C28" s="261"/>
      <c r="D28" s="261"/>
      <c r="E28" s="261"/>
      <c r="F28" s="261"/>
      <c r="G28" s="261"/>
      <c r="H28" s="261"/>
      <c r="I28" s="261"/>
      <c r="J28" s="261"/>
      <c r="K28" s="261"/>
      <c r="L28" s="261"/>
      <c r="M28" s="261"/>
    </row>
    <row r="29" spans="1:13">
      <c r="A29" s="261"/>
      <c r="B29" s="261"/>
      <c r="C29" s="261"/>
      <c r="D29" s="261"/>
      <c r="E29" s="261"/>
      <c r="F29" s="261"/>
      <c r="G29" s="261"/>
      <c r="H29" s="261"/>
      <c r="I29" s="261"/>
      <c r="J29" s="261"/>
      <c r="K29" s="261"/>
      <c r="L29" s="261"/>
      <c r="M29" s="261"/>
    </row>
    <row r="30" spans="1:13">
      <c r="A30" s="261"/>
      <c r="B30" s="261"/>
      <c r="C30" s="261"/>
      <c r="D30" s="261"/>
      <c r="E30" s="261"/>
      <c r="F30" s="261"/>
      <c r="G30" s="261"/>
      <c r="H30" s="261"/>
      <c r="I30" s="261"/>
      <c r="J30" s="261"/>
      <c r="K30" s="261"/>
      <c r="L30" s="261"/>
      <c r="M30" s="261"/>
    </row>
    <row r="31" spans="1:13">
      <c r="A31" s="261"/>
      <c r="B31" s="261"/>
      <c r="C31" s="261"/>
      <c r="D31" s="261"/>
      <c r="E31" s="261"/>
      <c r="F31" s="261"/>
      <c r="G31" s="261"/>
      <c r="H31" s="261"/>
      <c r="I31" s="261"/>
      <c r="J31" s="261"/>
      <c r="K31" s="261"/>
      <c r="L31" s="261"/>
      <c r="M31" s="261"/>
    </row>
    <row r="32" spans="1:13">
      <c r="A32" s="261"/>
      <c r="B32" s="261"/>
      <c r="C32" s="261"/>
      <c r="D32" s="261"/>
      <c r="E32" s="261"/>
      <c r="F32" s="261"/>
      <c r="G32" s="261"/>
      <c r="H32" s="261"/>
      <c r="I32" s="261"/>
      <c r="J32" s="261"/>
      <c r="K32" s="261"/>
      <c r="L32" s="261"/>
      <c r="M32" s="261"/>
    </row>
    <row r="33" spans="1:13">
      <c r="A33" s="261"/>
      <c r="B33" s="261"/>
      <c r="C33" s="261"/>
      <c r="D33" s="261"/>
      <c r="E33" s="261"/>
      <c r="F33" s="261"/>
      <c r="G33" s="261"/>
      <c r="H33" s="261"/>
      <c r="I33" s="261"/>
      <c r="J33" s="261"/>
      <c r="K33" s="261"/>
      <c r="L33" s="261"/>
      <c r="M33" s="261"/>
    </row>
    <row r="34" spans="1:13">
      <c r="A34" s="261"/>
      <c r="B34" s="261"/>
      <c r="C34" s="261"/>
      <c r="D34" s="261"/>
      <c r="E34" s="261"/>
      <c r="F34" s="261"/>
      <c r="G34" s="261"/>
      <c r="H34" s="261"/>
      <c r="I34" s="261"/>
      <c r="J34" s="261"/>
      <c r="K34" s="261"/>
      <c r="L34" s="261"/>
      <c r="M34" s="261"/>
    </row>
    <row r="35" spans="1:13">
      <c r="A35" s="261"/>
      <c r="B35" s="261"/>
      <c r="C35" s="261"/>
      <c r="D35" s="261"/>
      <c r="E35" s="261"/>
      <c r="F35" s="261"/>
      <c r="G35" s="261"/>
      <c r="H35" s="261"/>
      <c r="I35" s="261"/>
      <c r="J35" s="261"/>
      <c r="K35" s="261"/>
      <c r="L35" s="261"/>
      <c r="M35" s="261"/>
    </row>
    <row r="36" spans="1:13">
      <c r="A36" s="261"/>
      <c r="B36" s="261"/>
      <c r="C36" s="261"/>
      <c r="D36" s="261"/>
      <c r="E36" s="261"/>
      <c r="F36" s="261"/>
      <c r="G36" s="261"/>
      <c r="H36" s="261"/>
      <c r="I36" s="261"/>
      <c r="J36" s="261"/>
      <c r="K36" s="261"/>
      <c r="L36" s="261"/>
      <c r="M36" s="261"/>
    </row>
    <row r="37" spans="1:13">
      <c r="A37" s="261"/>
      <c r="B37" s="261"/>
      <c r="C37" s="261"/>
      <c r="D37" s="261"/>
      <c r="E37" s="261"/>
      <c r="F37" s="261"/>
      <c r="G37" s="261"/>
      <c r="H37" s="261"/>
      <c r="I37" s="261"/>
      <c r="J37" s="261"/>
      <c r="K37" s="261"/>
      <c r="L37" s="261"/>
      <c r="M37" s="261"/>
    </row>
    <row r="38" spans="1:13">
      <c r="A38" s="261"/>
      <c r="B38" s="261"/>
      <c r="C38" s="261"/>
      <c r="D38" s="261"/>
      <c r="E38" s="261"/>
      <c r="F38" s="261"/>
      <c r="G38" s="261"/>
      <c r="H38" s="261"/>
      <c r="I38" s="261"/>
      <c r="J38" s="261"/>
      <c r="K38" s="261"/>
      <c r="L38" s="261"/>
      <c r="M38" s="261"/>
    </row>
  </sheetData>
  <mergeCells count="1">
    <mergeCell ref="A1:M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Guest User</cp:lastModifiedBy>
  <cp:revision/>
  <dcterms:created xsi:type="dcterms:W3CDTF">2015-06-05T18:17:20Z</dcterms:created>
  <dcterms:modified xsi:type="dcterms:W3CDTF">2023-08-08T18:42:22Z</dcterms:modified>
  <cp:category/>
  <cp:contentStatus/>
</cp:coreProperties>
</file>