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efearcog-my.sharepoint.com/personal/bjackson_capefearcog_org/Documents/"/>
    </mc:Choice>
  </mc:AlternateContent>
  <xr:revisionPtr revIDLastSave="0" documentId="8_{78B10A94-74F0-41CC-B065-96758221664D}" xr6:coauthVersionLast="47" xr6:coauthVersionMax="47" xr10:uidLastSave="{00000000-0000-0000-0000-000000000000}"/>
  <workbookProtection workbookAlgorithmName="SHA-512" workbookHashValue="ZPXX6zTNuVQSne8gHMFBF0umJcL7HH+fc4O2hzWEkVeKEs0QPA8krImliRg8oKJ2u7eoDEKmXX4t7NiL9SmoNw==" workbookSaltValue="e8Cchxb307+pg29XLsD85w==" workbookSpinCount="100000" lockStructure="1"/>
  <bookViews>
    <workbookView xWindow="-120" yWindow="-120" windowWidth="29040" windowHeight="15840" xr2:uid="{D56A2B68-59F8-40AB-9BAF-7E9B6A0D25AE}"/>
  </bookViews>
  <sheets>
    <sheet name="Sheet1" sheetId="1" r:id="rId1"/>
  </sheets>
  <definedNames>
    <definedName name="_xlnm.Print_Area" localSheetId="0">Sheet1!$A:$H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0" i="1" l="1"/>
  <c r="G261" i="1"/>
  <c r="G262" i="1"/>
  <c r="G263" i="1"/>
  <c r="G264" i="1"/>
  <c r="G259" i="1"/>
  <c r="G238" i="1"/>
  <c r="G239" i="1"/>
  <c r="G240" i="1"/>
  <c r="G241" i="1"/>
  <c r="G242" i="1"/>
  <c r="F83" i="1"/>
  <c r="F84" i="1"/>
  <c r="F85" i="1"/>
  <c r="F86" i="1"/>
  <c r="F87" i="1"/>
  <c r="F88" i="1"/>
  <c r="F89" i="1"/>
  <c r="F90" i="1"/>
  <c r="F48" i="1"/>
  <c r="F49" i="1"/>
  <c r="F50" i="1"/>
  <c r="F51" i="1"/>
  <c r="F52" i="1"/>
  <c r="F53" i="1"/>
  <c r="F54" i="1"/>
  <c r="F55" i="1"/>
  <c r="G237" i="1"/>
  <c r="F82" i="1"/>
  <c r="F47" i="1"/>
  <c r="D38" i="1" l="1"/>
  <c r="H309" i="1"/>
  <c r="D32" i="1" s="1"/>
  <c r="H301" i="1"/>
  <c r="H304" i="1" s="1"/>
  <c r="D31" i="1" s="1"/>
  <c r="H298" i="1"/>
  <c r="D30" i="1" s="1"/>
  <c r="H284" i="1"/>
  <c r="H289" i="1" s="1"/>
  <c r="D29" i="1" s="1"/>
  <c r="H281" i="1"/>
  <c r="D28" i="1" s="1"/>
  <c r="H228" i="1"/>
  <c r="H225" i="1"/>
  <c r="H222" i="1"/>
  <c r="H204" i="1"/>
  <c r="D22" i="1" s="1"/>
  <c r="H219" i="1"/>
  <c r="D24" i="1" s="1"/>
  <c r="H211" i="1"/>
  <c r="D23" i="1" s="1"/>
  <c r="H196" i="1"/>
  <c r="H193" i="1"/>
  <c r="H199" i="1" s="1"/>
  <c r="D21" i="1" s="1"/>
  <c r="H187" i="1"/>
  <c r="H184" i="1"/>
  <c r="H173" i="1"/>
  <c r="H170" i="1"/>
  <c r="H167" i="1"/>
  <c r="D18" i="1" s="1"/>
  <c r="H159" i="1"/>
  <c r="H156" i="1"/>
  <c r="H153" i="1"/>
  <c r="H150" i="1"/>
  <c r="D16" i="1" s="1"/>
  <c r="H145" i="1"/>
  <c r="D15" i="1" s="1"/>
  <c r="H140" i="1"/>
  <c r="D14" i="1" s="1"/>
  <c r="H128" i="1"/>
  <c r="H135" i="1" s="1"/>
  <c r="D13" i="1" s="1"/>
  <c r="H123" i="1"/>
  <c r="H125" i="1" s="1"/>
  <c r="D12" i="1" s="1"/>
  <c r="H117" i="1"/>
  <c r="H120" i="1" s="1"/>
  <c r="D11" i="1" s="1"/>
  <c r="H64" i="1"/>
  <c r="H99" i="1"/>
  <c r="H190" i="1" l="1"/>
  <c r="D20" i="1" s="1"/>
  <c r="F91" i="1"/>
  <c r="H162" i="1"/>
  <c r="D17" i="1" s="1"/>
  <c r="G243" i="1"/>
  <c r="B250" i="1" s="1"/>
  <c r="H250" i="1" s="1"/>
  <c r="F56" i="1"/>
  <c r="H233" i="1"/>
  <c r="D25" i="1" s="1"/>
  <c r="H178" i="1"/>
  <c r="D19" i="1" s="1"/>
  <c r="G265" i="1"/>
  <c r="B270" i="1" s="1"/>
  <c r="H270" i="1" s="1"/>
  <c r="B70" i="1" l="1"/>
  <c r="H70" i="1" s="1"/>
  <c r="B105" i="1"/>
  <c r="H105" i="1" s="1"/>
  <c r="B267" i="1"/>
  <c r="H267" i="1" s="1"/>
  <c r="H275" i="1" s="1"/>
  <c r="D27" i="1" s="1"/>
  <c r="B247" i="1"/>
  <c r="H247" i="1" s="1"/>
  <c r="H255" i="1" s="1"/>
  <c r="D26" i="1" s="1"/>
  <c r="B102" i="1"/>
  <c r="H102" i="1" s="1"/>
  <c r="B58" i="1"/>
  <c r="H58" i="1" s="1"/>
  <c r="B67" i="1"/>
  <c r="H67" i="1" s="1"/>
  <c r="B73" i="1"/>
  <c r="H73" i="1" s="1"/>
  <c r="B93" i="1"/>
  <c r="H96" i="1" s="1"/>
  <c r="B61" i="1"/>
  <c r="H61" i="1" s="1"/>
  <c r="B108" i="1"/>
  <c r="H108" i="1" s="1"/>
  <c r="B96" i="1"/>
  <c r="H93" i="1" l="1"/>
  <c r="H113" i="1" s="1"/>
  <c r="D10" i="1" s="1"/>
  <c r="H78" i="1"/>
  <c r="D9" i="1" s="1"/>
  <c r="D33" i="1" l="1"/>
</calcChain>
</file>

<file path=xl/sharedStrings.xml><?xml version="1.0" encoding="utf-8"?>
<sst xmlns="http://schemas.openxmlformats.org/spreadsheetml/2006/main" count="362" uniqueCount="131">
  <si>
    <t>Agency's Complete Name:</t>
  </si>
  <si>
    <t>Program:</t>
  </si>
  <si>
    <t>County:</t>
  </si>
  <si>
    <t>Program Costs</t>
  </si>
  <si>
    <t>Worksheet Section</t>
  </si>
  <si>
    <t>Line Item Cost</t>
  </si>
  <si>
    <t>Case Management Salaries and Fringe</t>
  </si>
  <si>
    <r>
      <t xml:space="preserve">Non-Case Management Salaries and Fringe </t>
    </r>
    <r>
      <rPr>
        <b/>
        <sz val="9"/>
        <color theme="1"/>
        <rFont val="Times New Roman"/>
        <family val="1"/>
      </rPr>
      <t xml:space="preserve"> </t>
    </r>
  </si>
  <si>
    <t>Indirect Costs</t>
  </si>
  <si>
    <t>Staff Travel</t>
  </si>
  <si>
    <t xml:space="preserve"> $            </t>
  </si>
  <si>
    <t>Staff Training</t>
  </si>
  <si>
    <t>Advertising/Public Relations</t>
  </si>
  <si>
    <t>Printing &amp; Publications</t>
  </si>
  <si>
    <t>Meeting Related Expenses</t>
  </si>
  <si>
    <t>Materials, Supplies &amp; Postage</t>
  </si>
  <si>
    <t>Insurance</t>
  </si>
  <si>
    <t>Occupancy Cost (Lease &amp; Utilities)</t>
  </si>
  <si>
    <t>Equipment</t>
  </si>
  <si>
    <t>Communications</t>
  </si>
  <si>
    <t>Subscriptions &amp; Dues</t>
  </si>
  <si>
    <t>Profit</t>
  </si>
  <si>
    <t>Audit Expense</t>
  </si>
  <si>
    <t>Other Admin.</t>
  </si>
  <si>
    <t>OJT Wages Reimbursement</t>
  </si>
  <si>
    <t>Internship/Work Experience Wages and Fringes</t>
  </si>
  <si>
    <t>Supplies (Books, Uniforms, etc.)</t>
  </si>
  <si>
    <t>ITA/Scholarships</t>
  </si>
  <si>
    <t>Supportive Services (Gas Cards, etc.)</t>
  </si>
  <si>
    <t>Participant Insurance</t>
  </si>
  <si>
    <t>Other Participant Cost</t>
  </si>
  <si>
    <t>Total Program Costs:</t>
  </si>
  <si>
    <t>FOR YOUTH PROGRAMS ONLY</t>
  </si>
  <si>
    <t>Total (This should equal Total Program Costs)</t>
  </si>
  <si>
    <t>BUDGET WORKSHEET</t>
  </si>
  <si>
    <t>Section 1000:  Case Management Salaries and Fringe</t>
  </si>
  <si>
    <t>Position Title</t>
  </si>
  <si>
    <t>Number of Positions</t>
  </si>
  <si>
    <t>Annual Salary of Position</t>
  </si>
  <si>
    <t>% of Time Applied to Program</t>
  </si>
  <si>
    <t>Months Applied to Program</t>
  </si>
  <si>
    <t>Salary Charged to Program</t>
  </si>
  <si>
    <t>TOTAL</t>
  </si>
  <si>
    <t>FICA</t>
  </si>
  <si>
    <t>x</t>
  </si>
  <si>
    <t>=</t>
  </si>
  <si>
    <t>Total Salaries</t>
  </si>
  <si>
    <t>Rate</t>
  </si>
  <si>
    <t>Worker’s Compensation</t>
  </si>
  <si>
    <t>Health Insurance</t>
  </si>
  <si>
    <t>Monthly Rate Per Person</t>
  </si>
  <si>
    <t># Staff</t>
  </si>
  <si>
    <t># Months</t>
  </si>
  <si>
    <t>Pension / Retirement</t>
  </si>
  <si>
    <t>Unemployment Insurance</t>
  </si>
  <si>
    <t>Staff Bonding</t>
  </si>
  <si>
    <t>Other Fringe Benefits (Attach Itemization)</t>
  </si>
  <si>
    <t>Section 1010:  Non-Case Management Salaries and Fringe</t>
  </si>
  <si>
    <t>Section 1020:  Indirect Costs</t>
  </si>
  <si>
    <t xml:space="preserve">Indirect Costs </t>
  </si>
  <si>
    <t>Base</t>
  </si>
  <si>
    <t>Approved Rate</t>
  </si>
  <si>
    <t>(Attach a copy of the Indirect Cost Negotiation Agreement approved by the Cognizant Agency)</t>
  </si>
  <si>
    <t>Section 1030:  Staff Travel</t>
  </si>
  <si>
    <t xml:space="preserve">Staff Travel </t>
  </si>
  <si>
    <t>Miles per Month</t>
  </si>
  <si>
    <t>Per Mile</t>
  </si>
  <si>
    <t>Section 1040:  Staff Training</t>
  </si>
  <si>
    <t>Per Diem (overnight travel only)</t>
  </si>
  <si>
    <t>Days</t>
  </si>
  <si>
    <t>Daily Rate</t>
  </si>
  <si>
    <t>Conference/Workshop Fees</t>
  </si>
  <si>
    <t>Other Staff Expense (i.e. hotel, parking, etc.  Attach itemization)</t>
  </si>
  <si>
    <t>Section 1050:  Advertising/Public Relations</t>
  </si>
  <si>
    <t>Section 1060:  Printing of Publications</t>
  </si>
  <si>
    <t>Printing of Publications</t>
  </si>
  <si>
    <t>Section 1070:  Meeting Related Expenses</t>
  </si>
  <si>
    <t>Section 1080:  Materials, Supplies &amp; Postage</t>
  </si>
  <si>
    <t>Materials</t>
  </si>
  <si>
    <t>Cost per Month</t>
  </si>
  <si>
    <t>Supplies</t>
  </si>
  <si>
    <t>Postage</t>
  </si>
  <si>
    <t>Section 1090:  Insurance</t>
  </si>
  <si>
    <t>Section 2000:  Occupancy Cost (Lease &amp; Utilities prorated and applied to this grant)</t>
  </si>
  <si>
    <t>Monthly Rent</t>
  </si>
  <si>
    <t>Rent per Month</t>
  </si>
  <si>
    <t>Utilities</t>
  </si>
  <si>
    <t>Other Occupancy Costs (i.e. pest control, repairs, etc.)</t>
  </si>
  <si>
    <t>Section 2010:  Equipment</t>
  </si>
  <si>
    <t>Equipment Maintenance &amp; Repair Cost</t>
  </si>
  <si>
    <t>Computers</t>
  </si>
  <si>
    <t>Section 2020:  Communications</t>
  </si>
  <si>
    <t>Telephone</t>
  </si>
  <si>
    <t>Mobile Phones (if stipend is paid to employee)</t>
  </si>
  <si>
    <t>Section 2030:  Subscriptions &amp; Dues</t>
  </si>
  <si>
    <t>Section 2040:  Profit</t>
  </si>
  <si>
    <t>Percentage of proposed Operating Costs</t>
  </si>
  <si>
    <t>Section 2050:  Audit Expense</t>
  </si>
  <si>
    <t>Section 2060:  Other Admin</t>
  </si>
  <si>
    <t>Copy Service Cost</t>
  </si>
  <si>
    <t>Routine Copying Cost</t>
  </si>
  <si>
    <t>Consumable Supplies</t>
  </si>
  <si>
    <t>Misc. Program Costs (Attach Itemization)</t>
  </si>
  <si>
    <t>Section 2070:  OJT Wages Reimbursement</t>
  </si>
  <si>
    <t>Job Title</t>
  </si>
  <si>
    <t># of Slots</t>
  </si>
  <si>
    <t>Hourly Wages</t>
  </si>
  <si>
    <t># Hours per week</t>
  </si>
  <si>
    <t># Weeks</t>
  </si>
  <si>
    <t>Section 2070:  OJT Wages Reimbursement, Cont’d</t>
  </si>
  <si>
    <t>Section 2080:  Internship/Work Experience Wages and Fringes</t>
  </si>
  <si>
    <t>Section 2090:  Participant Supplies (Books, Uniforms, etc.)</t>
  </si>
  <si>
    <t>Participant Supplies</t>
  </si>
  <si>
    <t>Section 3000:  ITA/Scholarships</t>
  </si>
  <si>
    <t>Tuition and Fees</t>
  </si>
  <si>
    <t># Students</t>
  </si>
  <si>
    <t>Cost per Student</t>
  </si>
  <si>
    <t>Misc. Training Costs (Attach Itemization)</t>
  </si>
  <si>
    <t xml:space="preserve">Section 3010:  Supportive Services </t>
  </si>
  <si>
    <t>Transportation</t>
  </si>
  <si>
    <t>Child Care</t>
  </si>
  <si>
    <t>Emergency (attach itemization)</t>
  </si>
  <si>
    <t>Section 3020:  Participant Insurance</t>
  </si>
  <si>
    <t>Section 3030:  Other Participant Cost</t>
  </si>
  <si>
    <t>2023 Rate</t>
  </si>
  <si>
    <t xml:space="preserve">In School Youth Expenditures </t>
  </si>
  <si>
    <t>Out of School Youth Expenditures</t>
  </si>
  <si>
    <t>Participant Wages</t>
  </si>
  <si>
    <t>ATTACHMENT I</t>
  </si>
  <si>
    <t>Budget Workbook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</si>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</sst>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u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4" fontId="7" fillId="0" borderId="1" xfId="1" applyFont="1" applyBorder="1" applyAlignment="1">
      <alignment vertical="center"/>
    </xf>
    <xf numFmtId="44" fontId="4" fillId="0" borderId="2" xfId="1" applyFont="1" applyBorder="1" applyAlignment="1">
      <alignment vertical="center"/>
    </xf>
    <xf numFmtId="44" fontId="1" fillId="0" borderId="13" xfId="1" applyFont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44" fontId="2" fillId="0" borderId="13" xfId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4" fontId="1" fillId="0" borderId="1" xfId="1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44" fontId="7" fillId="0" borderId="3" xfId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4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4" fontId="1" fillId="0" borderId="1" xfId="1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4" fontId="1" fillId="0" borderId="1" xfId="1" applyFont="1" applyBorder="1" applyAlignment="1" applyProtection="1">
      <alignment horizontal="center" vertical="center" wrapText="1"/>
      <protection locked="0"/>
    </xf>
    <xf numFmtId="44" fontId="1" fillId="0" borderId="1" xfId="1" applyFont="1" applyBorder="1" applyAlignment="1" applyProtection="1">
      <alignment horizontal="center" vertical="center" wrapText="1"/>
    </xf>
    <xf numFmtId="9" fontId="1" fillId="0" borderId="0" xfId="2" applyFont="1" applyBorder="1" applyAlignment="1" applyProtection="1">
      <alignment vertical="center" wrapText="1"/>
      <protection locked="0"/>
    </xf>
    <xf numFmtId="44" fontId="1" fillId="0" borderId="15" xfId="1" applyFont="1" applyBorder="1" applyAlignment="1">
      <alignment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44" fontId="2" fillId="0" borderId="13" xfId="1" applyFont="1" applyBorder="1" applyAlignment="1" applyProtection="1">
      <alignment horizontal="center" vertical="center" wrapText="1"/>
      <protection locked="0"/>
    </xf>
    <xf numFmtId="44" fontId="2" fillId="0" borderId="13" xfId="1" applyFont="1" applyBorder="1" applyAlignment="1" applyProtection="1">
      <alignment vertical="center" wrapText="1"/>
      <protection locked="0"/>
    </xf>
    <xf numFmtId="0" fontId="2" fillId="0" borderId="0" xfId="0" applyFont="1"/>
    <xf numFmtId="9" fontId="1" fillId="0" borderId="13" xfId="2" applyFont="1" applyBorder="1" applyAlignment="1">
      <alignment vertical="center" wrapText="1"/>
    </xf>
    <xf numFmtId="10" fontId="1" fillId="0" borderId="1" xfId="2" applyNumberFormat="1" applyFont="1" applyBorder="1" applyAlignment="1" applyProtection="1">
      <alignment horizontal="center" vertical="center" wrapText="1"/>
      <protection locked="0"/>
    </xf>
    <xf numFmtId="44" fontId="1" fillId="0" borderId="13" xfId="1" applyFont="1" applyBorder="1" applyAlignment="1" applyProtection="1">
      <alignment vertical="center" wrapText="1"/>
      <protection locked="0"/>
    </xf>
    <xf numFmtId="10" fontId="1" fillId="0" borderId="13" xfId="2" applyNumberFormat="1" applyFont="1" applyBorder="1" applyAlignment="1" applyProtection="1">
      <alignment vertical="center" wrapText="1"/>
      <protection locked="0"/>
    </xf>
    <xf numFmtId="44" fontId="1" fillId="0" borderId="15" xfId="1" applyFont="1" applyBorder="1" applyAlignment="1" applyProtection="1">
      <alignment vertical="center" wrapText="1"/>
      <protection locked="0"/>
    </xf>
    <xf numFmtId="44" fontId="1" fillId="0" borderId="0" xfId="1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4" fontId="0" fillId="0" borderId="0" xfId="1" applyFont="1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vertical="center" wrapText="1"/>
      <protection locked="0"/>
    </xf>
    <xf numFmtId="44" fontId="0" fillId="0" borderId="1" xfId="1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4" fontId="7" fillId="0" borderId="7" xfId="1" applyFont="1" applyBorder="1" applyAlignment="1" applyProtection="1">
      <alignment vertical="center"/>
      <protection locked="0"/>
    </xf>
    <xf numFmtId="44" fontId="7" fillId="0" borderId="1" xfId="1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3A612-1CB1-43B6-AE22-EAA1E594BF3D}">
  <sheetPr>
    <pageSetUpPr fitToPage="1"/>
  </sheetPr>
  <dimension ref="A2:H309"/>
  <sheetViews>
    <sheetView tabSelected="1" topLeftCell="A7" workbookViewId="0">
      <selection activeCell="G32" sqref="G32"/>
    </sheetView>
  </sheetViews>
  <sheetFormatPr defaultRowHeight="15" x14ac:dyDescent="0.25"/>
  <cols>
    <col min="1" max="1" width="20.42578125" bestFit="1" customWidth="1"/>
    <col min="2" max="2" width="11.85546875" bestFit="1" customWidth="1"/>
    <col min="3" max="3" width="14.140625" bestFit="1" customWidth="1"/>
    <col min="4" max="4" width="22.28515625" customWidth="1"/>
    <col min="6" max="6" width="14.42578125" bestFit="1" customWidth="1"/>
    <col min="7" max="7" width="11" bestFit="1" customWidth="1"/>
    <col min="8" max="8" width="11.85546875" bestFit="1" customWidth="1"/>
  </cols>
  <sheetData>
    <row r="2" spans="1:4" x14ac:dyDescent="0.25">
      <c r="A2" s="57" t="s">
        <v>129</v>
      </c>
      <c r="D2" s="57" t="s">
        <v>128</v>
      </c>
    </row>
    <row r="4" spans="1:4" x14ac:dyDescent="0.25">
      <c r="A4" s="2" t="s">
        <v>0</v>
      </c>
      <c r="B4" s="80"/>
      <c r="C4" s="80"/>
      <c r="D4" s="80"/>
    </row>
    <row r="5" spans="1:4" x14ac:dyDescent="0.25">
      <c r="A5" s="2" t="s">
        <v>1</v>
      </c>
      <c r="B5" s="80"/>
      <c r="C5" s="80"/>
      <c r="D5" s="80"/>
    </row>
    <row r="6" spans="1:4" x14ac:dyDescent="0.25">
      <c r="A6" s="2" t="s">
        <v>2</v>
      </c>
      <c r="B6" s="80"/>
      <c r="C6" s="80"/>
      <c r="D6" s="80"/>
    </row>
    <row r="7" spans="1:4" x14ac:dyDescent="0.25">
      <c r="A7" s="81"/>
      <c r="B7" s="81"/>
      <c r="C7" s="82" t="s">
        <v>4</v>
      </c>
      <c r="D7" s="83" t="s">
        <v>5</v>
      </c>
    </row>
    <row r="8" spans="1:4" x14ac:dyDescent="0.25">
      <c r="A8" s="82" t="s">
        <v>3</v>
      </c>
      <c r="B8" s="82"/>
      <c r="C8" s="82"/>
      <c r="D8" s="83"/>
    </row>
    <row r="9" spans="1:4" ht="15.75" thickBot="1" x14ac:dyDescent="0.3">
      <c r="A9" s="75" t="s">
        <v>6</v>
      </c>
      <c r="B9" s="75"/>
      <c r="C9" s="3">
        <v>1000</v>
      </c>
      <c r="D9" s="27">
        <f>F56+H78</f>
        <v>0</v>
      </c>
    </row>
    <row r="10" spans="1:4" ht="15.75" thickBot="1" x14ac:dyDescent="0.3">
      <c r="A10" s="79" t="s">
        <v>7</v>
      </c>
      <c r="B10" s="79"/>
      <c r="C10" s="3">
        <v>1010</v>
      </c>
      <c r="D10" s="27">
        <f>F91+H113</f>
        <v>0</v>
      </c>
    </row>
    <row r="11" spans="1:4" ht="15.75" thickBot="1" x14ac:dyDescent="0.3">
      <c r="A11" s="79" t="s">
        <v>8</v>
      </c>
      <c r="B11" s="79"/>
      <c r="C11" s="4">
        <v>1020</v>
      </c>
      <c r="D11" s="27">
        <f>H120</f>
        <v>0</v>
      </c>
    </row>
    <row r="12" spans="1:4" ht="15.75" thickBot="1" x14ac:dyDescent="0.3">
      <c r="A12" s="78" t="s">
        <v>9</v>
      </c>
      <c r="B12" s="78"/>
      <c r="C12" s="4">
        <v>1030</v>
      </c>
      <c r="D12" s="27">
        <f>H125</f>
        <v>0</v>
      </c>
    </row>
    <row r="13" spans="1:4" ht="15.75" thickBot="1" x14ac:dyDescent="0.3">
      <c r="A13" s="78" t="s">
        <v>11</v>
      </c>
      <c r="B13" s="78"/>
      <c r="C13" s="4">
        <v>1040</v>
      </c>
      <c r="D13" s="27" t="e">
        <f>H135</f>
        <v>#VALUE!</v>
      </c>
    </row>
    <row r="14" spans="1:4" ht="15.75" thickBot="1" x14ac:dyDescent="0.3">
      <c r="A14" s="78" t="s">
        <v>12</v>
      </c>
      <c r="B14" s="78"/>
      <c r="C14" s="4">
        <v>1050</v>
      </c>
      <c r="D14" s="27">
        <f>H140</f>
        <v>0</v>
      </c>
    </row>
    <row r="15" spans="1:4" ht="15.75" thickBot="1" x14ac:dyDescent="0.3">
      <c r="A15" s="78" t="s">
        <v>13</v>
      </c>
      <c r="B15" s="78"/>
      <c r="C15" s="4">
        <v>1060</v>
      </c>
      <c r="D15" s="27">
        <f>H145</f>
        <v>0</v>
      </c>
    </row>
    <row r="16" spans="1:4" ht="15.75" thickBot="1" x14ac:dyDescent="0.3">
      <c r="A16" s="78" t="s">
        <v>14</v>
      </c>
      <c r="B16" s="78"/>
      <c r="C16" s="4">
        <v>1070</v>
      </c>
      <c r="D16" s="27">
        <f>H150</f>
        <v>0</v>
      </c>
    </row>
    <row r="17" spans="1:4" ht="15.75" thickBot="1" x14ac:dyDescent="0.3">
      <c r="A17" s="78" t="s">
        <v>15</v>
      </c>
      <c r="B17" s="78"/>
      <c r="C17" s="4">
        <v>1080</v>
      </c>
      <c r="D17" s="27" t="e">
        <f>H162</f>
        <v>#VALUE!</v>
      </c>
    </row>
    <row r="18" spans="1:4" ht="15.75" thickBot="1" x14ac:dyDescent="0.3">
      <c r="A18" s="78" t="s">
        <v>16</v>
      </c>
      <c r="B18" s="78"/>
      <c r="C18" s="4">
        <v>1090</v>
      </c>
      <c r="D18" s="27">
        <f>H167</f>
        <v>0</v>
      </c>
    </row>
    <row r="19" spans="1:4" ht="15.75" thickBot="1" x14ac:dyDescent="0.3">
      <c r="A19" s="78" t="s">
        <v>17</v>
      </c>
      <c r="B19" s="78"/>
      <c r="C19" s="4">
        <v>2000</v>
      </c>
      <c r="D19" s="27" t="e">
        <f>H178</f>
        <v>#VALUE!</v>
      </c>
    </row>
    <row r="20" spans="1:4" ht="15.75" thickBot="1" x14ac:dyDescent="0.3">
      <c r="A20" s="78" t="s">
        <v>18</v>
      </c>
      <c r="B20" s="78"/>
      <c r="C20" s="4">
        <v>2010</v>
      </c>
      <c r="D20" s="27" t="e">
        <f>H190</f>
        <v>#VALUE!</v>
      </c>
    </row>
    <row r="21" spans="1:4" ht="15.75" thickBot="1" x14ac:dyDescent="0.3">
      <c r="A21" s="78" t="s">
        <v>19</v>
      </c>
      <c r="B21" s="78"/>
      <c r="C21" s="4">
        <v>2020</v>
      </c>
      <c r="D21" s="27" t="e">
        <f>H199</f>
        <v>#VALUE!</v>
      </c>
    </row>
    <row r="22" spans="1:4" ht="15.75" thickBot="1" x14ac:dyDescent="0.3">
      <c r="A22" s="78" t="s">
        <v>20</v>
      </c>
      <c r="B22" s="78"/>
      <c r="C22" s="4">
        <v>2030</v>
      </c>
      <c r="D22" s="27">
        <f>H204</f>
        <v>0</v>
      </c>
    </row>
    <row r="23" spans="1:4" ht="15.75" thickBot="1" x14ac:dyDescent="0.3">
      <c r="A23" s="78" t="s">
        <v>21</v>
      </c>
      <c r="B23" s="78"/>
      <c r="C23" s="4">
        <v>2040</v>
      </c>
      <c r="D23" s="27">
        <f>H211</f>
        <v>0</v>
      </c>
    </row>
    <row r="24" spans="1:4" ht="15.75" thickBot="1" x14ac:dyDescent="0.3">
      <c r="A24" s="78" t="s">
        <v>22</v>
      </c>
      <c r="B24" s="78"/>
      <c r="C24" s="4">
        <v>2050</v>
      </c>
      <c r="D24" s="27" t="str">
        <f>H219</f>
        <v xml:space="preserve"> </v>
      </c>
    </row>
    <row r="25" spans="1:4" ht="15.75" thickBot="1" x14ac:dyDescent="0.3">
      <c r="A25" s="78" t="s">
        <v>23</v>
      </c>
      <c r="B25" s="78"/>
      <c r="C25" s="4">
        <v>2060</v>
      </c>
      <c r="D25" s="27" t="e">
        <f>H233</f>
        <v>#VALUE!</v>
      </c>
    </row>
    <row r="26" spans="1:4" ht="15.75" thickBot="1" x14ac:dyDescent="0.3">
      <c r="A26" s="78" t="s">
        <v>24</v>
      </c>
      <c r="B26" s="78"/>
      <c r="C26" s="4">
        <v>2070</v>
      </c>
      <c r="D26" s="27" t="e">
        <f>H255</f>
        <v>#VALUE!</v>
      </c>
    </row>
    <row r="27" spans="1:4" ht="15.75" thickBot="1" x14ac:dyDescent="0.3">
      <c r="A27" s="78" t="s">
        <v>25</v>
      </c>
      <c r="B27" s="78"/>
      <c r="C27" s="4">
        <v>2080</v>
      </c>
      <c r="D27" s="27">
        <f>H275</f>
        <v>0</v>
      </c>
    </row>
    <row r="28" spans="1:4" ht="15.75" thickBot="1" x14ac:dyDescent="0.3">
      <c r="A28" s="78" t="s">
        <v>26</v>
      </c>
      <c r="B28" s="78"/>
      <c r="C28" s="4">
        <v>2090</v>
      </c>
      <c r="D28" s="27">
        <f>H281</f>
        <v>0</v>
      </c>
    </row>
    <row r="29" spans="1:4" ht="15.75" thickBot="1" x14ac:dyDescent="0.3">
      <c r="A29" s="78" t="s">
        <v>27</v>
      </c>
      <c r="B29" s="78"/>
      <c r="C29" s="4">
        <v>3000</v>
      </c>
      <c r="D29" s="27">
        <f>H289</f>
        <v>0</v>
      </c>
    </row>
    <row r="30" spans="1:4" ht="15.75" thickBot="1" x14ac:dyDescent="0.3">
      <c r="A30" s="78" t="s">
        <v>28</v>
      </c>
      <c r="B30" s="78"/>
      <c r="C30" s="4">
        <v>3010</v>
      </c>
      <c r="D30" s="27">
        <f>H298</f>
        <v>0</v>
      </c>
    </row>
    <row r="31" spans="1:4" ht="15.75" thickBot="1" x14ac:dyDescent="0.3">
      <c r="A31" s="78" t="s">
        <v>29</v>
      </c>
      <c r="B31" s="78"/>
      <c r="C31" s="4">
        <v>3020</v>
      </c>
      <c r="D31" s="27">
        <f>H304</f>
        <v>0</v>
      </c>
    </row>
    <row r="32" spans="1:4" ht="15.75" thickBot="1" x14ac:dyDescent="0.3">
      <c r="A32" s="78" t="s">
        <v>30</v>
      </c>
      <c r="B32" s="78"/>
      <c r="C32" s="4">
        <v>3030</v>
      </c>
      <c r="D32" s="27">
        <f>H309</f>
        <v>0</v>
      </c>
    </row>
    <row r="33" spans="1:6" ht="15.75" thickBot="1" x14ac:dyDescent="0.3">
      <c r="A33" s="72" t="s">
        <v>31</v>
      </c>
      <c r="B33" s="72"/>
      <c r="C33" s="5"/>
      <c r="D33" s="28" t="e">
        <f>SUM(D9:D32)</f>
        <v>#VALUE!</v>
      </c>
    </row>
    <row r="34" spans="1:6" ht="16.5" thickTop="1" thickBot="1" x14ac:dyDescent="0.3">
      <c r="A34" s="73" t="s">
        <v>32</v>
      </c>
      <c r="B34" s="73"/>
      <c r="C34" s="6"/>
      <c r="D34" s="28"/>
    </row>
    <row r="35" spans="1:6" ht="15.75" thickTop="1" x14ac:dyDescent="0.25">
      <c r="A35" s="74"/>
      <c r="B35" s="74"/>
      <c r="D35" s="76" t="s">
        <v>10</v>
      </c>
    </row>
    <row r="36" spans="1:6" ht="15.75" thickBot="1" x14ac:dyDescent="0.3">
      <c r="A36" s="75" t="s">
        <v>125</v>
      </c>
      <c r="B36" s="75"/>
      <c r="C36" s="34"/>
      <c r="D36" s="77"/>
    </row>
    <row r="37" spans="1:6" ht="15.75" thickBot="1" x14ac:dyDescent="0.3">
      <c r="A37" s="69" t="s">
        <v>126</v>
      </c>
      <c r="B37" s="69"/>
      <c r="C37" s="34"/>
      <c r="D37" s="35" t="s">
        <v>10</v>
      </c>
    </row>
    <row r="38" spans="1:6" ht="16.5" thickTop="1" thickBot="1" x14ac:dyDescent="0.3">
      <c r="A38" s="70" t="s">
        <v>33</v>
      </c>
      <c r="B38" s="70"/>
      <c r="C38" s="70"/>
      <c r="D38" s="28">
        <f>SUM(D36:D37)</f>
        <v>0</v>
      </c>
    </row>
    <row r="39" spans="1:6" ht="15.75" thickTop="1" x14ac:dyDescent="0.25"/>
    <row r="42" spans="1:6" x14ac:dyDescent="0.25">
      <c r="A42" s="7" t="s">
        <v>34</v>
      </c>
    </row>
    <row r="43" spans="1:6" x14ac:dyDescent="0.25">
      <c r="A43" s="8"/>
    </row>
    <row r="44" spans="1:6" x14ac:dyDescent="0.25">
      <c r="A44" s="1"/>
    </row>
    <row r="45" spans="1:6" ht="15.75" thickBot="1" x14ac:dyDescent="0.3">
      <c r="A45" s="9" t="s">
        <v>35</v>
      </c>
    </row>
    <row r="46" spans="1:6" ht="60.75" thickBot="1" x14ac:dyDescent="0.3">
      <c r="A46" s="36" t="s">
        <v>36</v>
      </c>
      <c r="B46" s="37" t="s">
        <v>37</v>
      </c>
      <c r="C46" s="37" t="s">
        <v>38</v>
      </c>
      <c r="D46" s="37" t="s">
        <v>39</v>
      </c>
      <c r="E46" s="37" t="s">
        <v>40</v>
      </c>
      <c r="F46" s="11" t="s">
        <v>41</v>
      </c>
    </row>
    <row r="47" spans="1:6" ht="15.75" thickBot="1" x14ac:dyDescent="0.3">
      <c r="A47" s="38"/>
      <c r="B47" s="39"/>
      <c r="C47" s="60"/>
      <c r="D47" s="61"/>
      <c r="E47" s="39"/>
      <c r="F47" s="29">
        <f>(((B47*C47)*D47)/12)*E47</f>
        <v>0</v>
      </c>
    </row>
    <row r="48" spans="1:6" ht="15.75" thickBot="1" x14ac:dyDescent="0.3">
      <c r="A48" s="38"/>
      <c r="B48" s="39"/>
      <c r="C48" s="60"/>
      <c r="D48" s="61"/>
      <c r="E48" s="39"/>
      <c r="F48" s="29">
        <f t="shared" ref="F48:F55" si="0">(((B48*C48)*D48)/12)*E48</f>
        <v>0</v>
      </c>
    </row>
    <row r="49" spans="1:8" ht="15.75" thickBot="1" x14ac:dyDescent="0.3">
      <c r="A49" s="38"/>
      <c r="B49" s="39"/>
      <c r="C49" s="60"/>
      <c r="D49" s="61"/>
      <c r="E49" s="39"/>
      <c r="F49" s="29">
        <f t="shared" si="0"/>
        <v>0</v>
      </c>
    </row>
    <row r="50" spans="1:8" ht="15.75" thickBot="1" x14ac:dyDescent="0.3">
      <c r="A50" s="38"/>
      <c r="B50" s="39"/>
      <c r="C50" s="60"/>
      <c r="D50" s="61"/>
      <c r="E50" s="39"/>
      <c r="F50" s="29">
        <f t="shared" si="0"/>
        <v>0</v>
      </c>
    </row>
    <row r="51" spans="1:8" ht="15.75" thickBot="1" x14ac:dyDescent="0.3">
      <c r="A51" s="38"/>
      <c r="B51" s="39"/>
      <c r="C51" s="60"/>
      <c r="D51" s="61"/>
      <c r="E51" s="39"/>
      <c r="F51" s="29">
        <f t="shared" si="0"/>
        <v>0</v>
      </c>
    </row>
    <row r="52" spans="1:8" ht="15.75" thickBot="1" x14ac:dyDescent="0.3">
      <c r="A52" s="38"/>
      <c r="B52" s="39"/>
      <c r="C52" s="60"/>
      <c r="D52" s="61"/>
      <c r="E52" s="39"/>
      <c r="F52" s="29">
        <f t="shared" si="0"/>
        <v>0</v>
      </c>
    </row>
    <row r="53" spans="1:8" ht="15.75" thickBot="1" x14ac:dyDescent="0.3">
      <c r="A53" s="38"/>
      <c r="B53" s="39"/>
      <c r="C53" s="60"/>
      <c r="D53" s="61"/>
      <c r="E53" s="39"/>
      <c r="F53" s="29">
        <f t="shared" si="0"/>
        <v>0</v>
      </c>
    </row>
    <row r="54" spans="1:8" ht="15.75" thickBot="1" x14ac:dyDescent="0.3">
      <c r="A54" s="38"/>
      <c r="B54" s="39"/>
      <c r="C54" s="60"/>
      <c r="D54" s="61"/>
      <c r="E54" s="39"/>
      <c r="F54" s="29">
        <f t="shared" si="0"/>
        <v>0</v>
      </c>
    </row>
    <row r="55" spans="1:8" ht="15.75" thickBot="1" x14ac:dyDescent="0.3">
      <c r="A55" s="38"/>
      <c r="B55" s="39"/>
      <c r="C55" s="60"/>
      <c r="D55" s="61"/>
      <c r="E55" s="39"/>
      <c r="F55" s="29">
        <f t="shared" si="0"/>
        <v>0</v>
      </c>
    </row>
    <row r="56" spans="1:8" ht="15.75" thickBot="1" x14ac:dyDescent="0.3">
      <c r="A56" s="12"/>
      <c r="B56" s="13"/>
      <c r="C56" s="29"/>
      <c r="D56" s="58"/>
      <c r="E56" s="14" t="s">
        <v>42</v>
      </c>
      <c r="F56" s="29">
        <f>SUM(F47:F55)</f>
        <v>0</v>
      </c>
    </row>
    <row r="57" spans="1:8" x14ac:dyDescent="0.25">
      <c r="A57" s="1"/>
    </row>
    <row r="58" spans="1:8" ht="15.75" thickBot="1" x14ac:dyDescent="0.3">
      <c r="A58" s="15" t="s">
        <v>43</v>
      </c>
      <c r="B58" s="40">
        <f>F56</f>
        <v>0</v>
      </c>
      <c r="C58" s="41" t="s">
        <v>44</v>
      </c>
      <c r="D58" s="59">
        <v>7.6499999999999999E-2</v>
      </c>
      <c r="E58" s="41"/>
      <c r="F58" s="41"/>
      <c r="G58" s="16" t="s">
        <v>45</v>
      </c>
      <c r="H58" s="30">
        <f>B58*D58</f>
        <v>0</v>
      </c>
    </row>
    <row r="59" spans="1:8" ht="30" x14ac:dyDescent="0.25">
      <c r="A59" s="19"/>
      <c r="B59" s="41" t="s">
        <v>46</v>
      </c>
      <c r="C59" s="41"/>
      <c r="D59" s="41" t="s">
        <v>47</v>
      </c>
      <c r="E59" s="41"/>
      <c r="F59" s="41"/>
      <c r="G59" s="16"/>
      <c r="H59" s="19"/>
    </row>
    <row r="60" spans="1:8" x14ac:dyDescent="0.25">
      <c r="A60" s="19"/>
      <c r="B60" s="41"/>
      <c r="C60" s="41"/>
      <c r="D60" s="41"/>
      <c r="E60" s="41"/>
      <c r="F60" s="41"/>
      <c r="G60" s="16"/>
      <c r="H60" s="19"/>
    </row>
    <row r="61" spans="1:8" ht="30.75" thickBot="1" x14ac:dyDescent="0.3">
      <c r="A61" s="15" t="s">
        <v>48</v>
      </c>
      <c r="B61" s="40">
        <f>F56</f>
        <v>0</v>
      </c>
      <c r="C61" s="41" t="s">
        <v>44</v>
      </c>
      <c r="D61" s="59"/>
      <c r="E61" s="41"/>
      <c r="F61" s="41"/>
      <c r="G61" s="16" t="s">
        <v>45</v>
      </c>
      <c r="H61" s="30">
        <f>B61*D61</f>
        <v>0</v>
      </c>
    </row>
    <row r="62" spans="1:8" ht="30" x14ac:dyDescent="0.25">
      <c r="A62" s="19"/>
      <c r="B62" s="41" t="s">
        <v>46</v>
      </c>
      <c r="C62" s="41"/>
      <c r="D62" s="41" t="s">
        <v>47</v>
      </c>
      <c r="E62" s="41"/>
      <c r="F62" s="41"/>
      <c r="G62" s="16"/>
      <c r="H62" s="19"/>
    </row>
    <row r="63" spans="1:8" x14ac:dyDescent="0.25">
      <c r="A63" s="15"/>
      <c r="B63" s="41"/>
      <c r="C63" s="41"/>
      <c r="D63" s="41"/>
      <c r="E63" s="41"/>
      <c r="F63" s="41"/>
      <c r="G63" s="16"/>
      <c r="H63" s="19"/>
    </row>
    <row r="64" spans="1:8" ht="15.75" thickBot="1" x14ac:dyDescent="0.3">
      <c r="A64" s="15" t="s">
        <v>49</v>
      </c>
      <c r="B64" s="47"/>
      <c r="C64" s="41" t="s">
        <v>44</v>
      </c>
      <c r="D64" s="42"/>
      <c r="E64" s="41" t="s">
        <v>44</v>
      </c>
      <c r="F64" s="42"/>
      <c r="G64" s="16" t="s">
        <v>45</v>
      </c>
      <c r="H64" s="33">
        <f>B64*D64*F64</f>
        <v>0</v>
      </c>
    </row>
    <row r="65" spans="1:8" ht="45" x14ac:dyDescent="0.25">
      <c r="A65" s="19"/>
      <c r="B65" s="41" t="s">
        <v>50</v>
      </c>
      <c r="C65" s="41"/>
      <c r="D65" s="41" t="s">
        <v>51</v>
      </c>
      <c r="E65" s="41"/>
      <c r="F65" s="41" t="s">
        <v>52</v>
      </c>
      <c r="G65" s="16"/>
      <c r="H65" s="19"/>
    </row>
    <row r="66" spans="1:8" x14ac:dyDescent="0.25">
      <c r="A66" s="19"/>
      <c r="B66" s="41"/>
      <c r="C66" s="41"/>
      <c r="D66" s="41"/>
      <c r="E66" s="41"/>
      <c r="F66" s="41"/>
      <c r="G66" s="16"/>
      <c r="H66" s="19"/>
    </row>
    <row r="67" spans="1:8" ht="15.75" thickBot="1" x14ac:dyDescent="0.3">
      <c r="A67" s="15" t="s">
        <v>53</v>
      </c>
      <c r="B67" s="40">
        <f>F56</f>
        <v>0</v>
      </c>
      <c r="C67" s="41" t="s">
        <v>44</v>
      </c>
      <c r="D67" s="59"/>
      <c r="E67" s="41"/>
      <c r="F67" s="41"/>
      <c r="G67" s="16" t="s">
        <v>45</v>
      </c>
      <c r="H67" s="33">
        <f>B67*D67</f>
        <v>0</v>
      </c>
    </row>
    <row r="68" spans="1:8" ht="30" x14ac:dyDescent="0.25">
      <c r="A68" s="19"/>
      <c r="B68" s="41" t="s">
        <v>46</v>
      </c>
      <c r="C68" s="41"/>
      <c r="D68" s="41" t="s">
        <v>47</v>
      </c>
      <c r="E68" s="41"/>
      <c r="F68" s="41"/>
      <c r="G68" s="16"/>
      <c r="H68" s="19"/>
    </row>
    <row r="69" spans="1:8" x14ac:dyDescent="0.25">
      <c r="A69" s="19"/>
      <c r="B69" s="41"/>
      <c r="C69" s="41"/>
      <c r="D69" s="41"/>
      <c r="E69" s="41"/>
      <c r="F69" s="41"/>
      <c r="G69" s="16"/>
      <c r="H69" s="19"/>
    </row>
    <row r="70" spans="1:8" ht="30.75" thickBot="1" x14ac:dyDescent="0.3">
      <c r="A70" s="15" t="s">
        <v>54</v>
      </c>
      <c r="B70" s="40">
        <f>F56</f>
        <v>0</v>
      </c>
      <c r="C70" s="41" t="s">
        <v>44</v>
      </c>
      <c r="D70" s="59"/>
      <c r="E70" s="41"/>
      <c r="F70" s="41"/>
      <c r="G70" s="16" t="s">
        <v>45</v>
      </c>
      <c r="H70" s="33">
        <f>B70*D70</f>
        <v>0</v>
      </c>
    </row>
    <row r="71" spans="1:8" ht="30" x14ac:dyDescent="0.25">
      <c r="A71" s="19"/>
      <c r="B71" s="41" t="s">
        <v>46</v>
      </c>
      <c r="C71" s="41"/>
      <c r="D71" s="41" t="s">
        <v>47</v>
      </c>
      <c r="E71" s="41"/>
      <c r="F71" s="41"/>
      <c r="G71" s="16"/>
      <c r="H71" s="19"/>
    </row>
    <row r="72" spans="1:8" x14ac:dyDescent="0.25">
      <c r="A72" s="19"/>
      <c r="B72" s="41"/>
      <c r="C72" s="41"/>
      <c r="D72" s="41"/>
      <c r="E72" s="41"/>
      <c r="F72" s="41"/>
      <c r="G72" s="16"/>
      <c r="H72" s="19"/>
    </row>
    <row r="73" spans="1:8" ht="15.75" thickBot="1" x14ac:dyDescent="0.3">
      <c r="A73" s="15" t="s">
        <v>55</v>
      </c>
      <c r="B73" s="40">
        <f>F56</f>
        <v>0</v>
      </c>
      <c r="C73" s="41" t="s">
        <v>44</v>
      </c>
      <c r="D73" s="59"/>
      <c r="E73" s="41"/>
      <c r="F73" s="41"/>
      <c r="G73" s="16" t="s">
        <v>45</v>
      </c>
      <c r="H73" s="33">
        <f>B73*D73</f>
        <v>0</v>
      </c>
    </row>
    <row r="74" spans="1:8" ht="30" x14ac:dyDescent="0.25">
      <c r="A74" s="15"/>
      <c r="B74" s="41" t="s">
        <v>46</v>
      </c>
      <c r="C74" s="41"/>
      <c r="D74" s="41" t="s">
        <v>47</v>
      </c>
      <c r="E74" s="41"/>
      <c r="F74" s="41"/>
      <c r="G74" s="16"/>
      <c r="H74" s="19"/>
    </row>
    <row r="75" spans="1:8" x14ac:dyDescent="0.25">
      <c r="A75" s="15"/>
      <c r="B75" s="41"/>
      <c r="C75" s="41"/>
      <c r="D75" s="41"/>
      <c r="E75" s="41"/>
      <c r="F75" s="41"/>
      <c r="G75" s="16"/>
      <c r="H75" s="19"/>
    </row>
    <row r="76" spans="1:8" ht="30.75" thickBot="1" x14ac:dyDescent="0.3">
      <c r="A76" s="15" t="s">
        <v>56</v>
      </c>
      <c r="B76" s="41"/>
      <c r="C76" s="41"/>
      <c r="D76" s="41"/>
      <c r="E76" s="41"/>
      <c r="F76" s="41"/>
      <c r="G76" s="16" t="s">
        <v>45</v>
      </c>
      <c r="H76" s="44"/>
    </row>
    <row r="77" spans="1:8" x14ac:dyDescent="0.25">
      <c r="A77" s="19"/>
      <c r="B77" s="41"/>
      <c r="C77" s="41"/>
      <c r="D77" s="41"/>
      <c r="E77" s="41"/>
      <c r="F77" s="41"/>
      <c r="G77" s="16"/>
      <c r="H77" s="19"/>
    </row>
    <row r="78" spans="1:8" ht="15.75" thickBot="1" x14ac:dyDescent="0.3">
      <c r="A78" s="19"/>
      <c r="B78" s="43"/>
      <c r="C78" s="43"/>
      <c r="D78" s="43"/>
      <c r="E78" s="43"/>
      <c r="F78" s="43"/>
      <c r="G78" s="20" t="s">
        <v>42</v>
      </c>
      <c r="H78" s="33">
        <f>H76+H73+H70+H67+H64+H61+H58</f>
        <v>0</v>
      </c>
    </row>
    <row r="80" spans="1:8" ht="15.75" thickBot="1" x14ac:dyDescent="0.3">
      <c r="A80" s="9" t="s">
        <v>57</v>
      </c>
    </row>
    <row r="81" spans="1:8" ht="60.75" thickBot="1" x14ac:dyDescent="0.3">
      <c r="A81" s="10" t="s">
        <v>36</v>
      </c>
      <c r="B81" s="11" t="s">
        <v>37</v>
      </c>
      <c r="C81" s="11" t="s">
        <v>38</v>
      </c>
      <c r="D81" s="11" t="s">
        <v>39</v>
      </c>
      <c r="E81" s="11" t="s">
        <v>40</v>
      </c>
      <c r="F81" s="11" t="s">
        <v>41</v>
      </c>
    </row>
    <row r="82" spans="1:8" ht="15.75" thickBot="1" x14ac:dyDescent="0.3">
      <c r="A82" s="38"/>
      <c r="B82" s="39"/>
      <c r="C82" s="60"/>
      <c r="D82" s="61"/>
      <c r="E82" s="39"/>
      <c r="F82" s="29">
        <f>(((B82*C82)*D82)/12)*E82</f>
        <v>0</v>
      </c>
    </row>
    <row r="83" spans="1:8" ht="15.75" thickBot="1" x14ac:dyDescent="0.3">
      <c r="A83" s="38"/>
      <c r="B83" s="39"/>
      <c r="C83" s="60"/>
      <c r="D83" s="61"/>
      <c r="E83" s="39"/>
      <c r="F83" s="29">
        <f t="shared" ref="F83:F90" si="1">(((B83*C83)*D83)/12)*E83</f>
        <v>0</v>
      </c>
    </row>
    <row r="84" spans="1:8" ht="15.75" thickBot="1" x14ac:dyDescent="0.3">
      <c r="A84" s="38"/>
      <c r="B84" s="39"/>
      <c r="C84" s="60"/>
      <c r="D84" s="61"/>
      <c r="E84" s="39"/>
      <c r="F84" s="29">
        <f t="shared" si="1"/>
        <v>0</v>
      </c>
    </row>
    <row r="85" spans="1:8" ht="15.75" thickBot="1" x14ac:dyDescent="0.3">
      <c r="A85" s="38"/>
      <c r="B85" s="39"/>
      <c r="C85" s="60"/>
      <c r="D85" s="61"/>
      <c r="E85" s="39"/>
      <c r="F85" s="29">
        <f t="shared" si="1"/>
        <v>0</v>
      </c>
    </row>
    <row r="86" spans="1:8" ht="15.75" thickBot="1" x14ac:dyDescent="0.3">
      <c r="A86" s="38"/>
      <c r="B86" s="39"/>
      <c r="C86" s="60"/>
      <c r="D86" s="61"/>
      <c r="E86" s="39"/>
      <c r="F86" s="29">
        <f t="shared" si="1"/>
        <v>0</v>
      </c>
    </row>
    <row r="87" spans="1:8" ht="15.75" thickBot="1" x14ac:dyDescent="0.3">
      <c r="A87" s="38"/>
      <c r="B87" s="39"/>
      <c r="C87" s="60"/>
      <c r="D87" s="61"/>
      <c r="E87" s="39"/>
      <c r="F87" s="29">
        <f t="shared" si="1"/>
        <v>0</v>
      </c>
    </row>
    <row r="88" spans="1:8" ht="15.75" thickBot="1" x14ac:dyDescent="0.3">
      <c r="A88" s="38"/>
      <c r="B88" s="39"/>
      <c r="C88" s="60"/>
      <c r="D88" s="61"/>
      <c r="E88" s="39"/>
      <c r="F88" s="29">
        <f t="shared" si="1"/>
        <v>0</v>
      </c>
    </row>
    <row r="89" spans="1:8" ht="15.75" thickBot="1" x14ac:dyDescent="0.3">
      <c r="A89" s="38"/>
      <c r="B89" s="39"/>
      <c r="C89" s="60"/>
      <c r="D89" s="61"/>
      <c r="E89" s="39"/>
      <c r="F89" s="29">
        <f t="shared" si="1"/>
        <v>0</v>
      </c>
    </row>
    <row r="90" spans="1:8" ht="15.75" thickBot="1" x14ac:dyDescent="0.3">
      <c r="A90" s="38"/>
      <c r="B90" s="39"/>
      <c r="C90" s="60"/>
      <c r="D90" s="61"/>
      <c r="E90" s="39"/>
      <c r="F90" s="29">
        <f t="shared" si="1"/>
        <v>0</v>
      </c>
    </row>
    <row r="91" spans="1:8" ht="15.75" thickBot="1" x14ac:dyDescent="0.3">
      <c r="A91" s="12"/>
      <c r="B91" s="13"/>
      <c r="C91" s="29"/>
      <c r="D91" s="61"/>
      <c r="E91" s="25" t="s">
        <v>42</v>
      </c>
      <c r="F91" s="29">
        <f>SUM(F82:F90)</f>
        <v>0</v>
      </c>
    </row>
    <row r="92" spans="1:8" x14ac:dyDescent="0.25">
      <c r="A92" s="1"/>
    </row>
    <row r="93" spans="1:8" ht="15.75" thickBot="1" x14ac:dyDescent="0.3">
      <c r="A93" s="15" t="s">
        <v>43</v>
      </c>
      <c r="B93" s="48">
        <f>F91</f>
        <v>0</v>
      </c>
      <c r="C93" s="41" t="s">
        <v>44</v>
      </c>
      <c r="D93" s="59">
        <v>7.6499999999999999E-2</v>
      </c>
      <c r="E93" s="41"/>
      <c r="F93" s="41"/>
      <c r="G93" s="16" t="s">
        <v>45</v>
      </c>
      <c r="H93" s="33">
        <f>B93*D93</f>
        <v>0</v>
      </c>
    </row>
    <row r="94" spans="1:8" ht="30" x14ac:dyDescent="0.25">
      <c r="A94" s="19"/>
      <c r="B94" s="41" t="s">
        <v>46</v>
      </c>
      <c r="C94" s="41"/>
      <c r="D94" s="41" t="s">
        <v>124</v>
      </c>
      <c r="E94" s="41"/>
      <c r="F94" s="41"/>
      <c r="G94" s="16"/>
      <c r="H94" s="19"/>
    </row>
    <row r="95" spans="1:8" x14ac:dyDescent="0.25">
      <c r="A95" s="19"/>
      <c r="B95" s="41"/>
      <c r="C95" s="41"/>
      <c r="D95" s="41"/>
      <c r="E95" s="41"/>
      <c r="F95" s="41"/>
      <c r="G95" s="16"/>
      <c r="H95" s="19"/>
    </row>
    <row r="96" spans="1:8" ht="30.75" thickBot="1" x14ac:dyDescent="0.3">
      <c r="A96" s="15" t="s">
        <v>48</v>
      </c>
      <c r="B96" s="48">
        <f>F91</f>
        <v>0</v>
      </c>
      <c r="C96" s="41" t="s">
        <v>44</v>
      </c>
      <c r="D96" s="59"/>
      <c r="E96" s="41"/>
      <c r="F96" s="41"/>
      <c r="G96" s="16" t="s">
        <v>45</v>
      </c>
      <c r="H96" s="33">
        <f>B93*D96</f>
        <v>0</v>
      </c>
    </row>
    <row r="97" spans="1:8" ht="30" x14ac:dyDescent="0.25">
      <c r="A97" s="19"/>
      <c r="B97" s="41" t="s">
        <v>46</v>
      </c>
      <c r="C97" s="41"/>
      <c r="D97" s="41" t="s">
        <v>47</v>
      </c>
      <c r="E97" s="41"/>
      <c r="F97" s="41"/>
      <c r="G97" s="16"/>
      <c r="H97" s="19"/>
    </row>
    <row r="98" spans="1:8" x14ac:dyDescent="0.25">
      <c r="A98" s="15"/>
      <c r="B98" s="41"/>
      <c r="C98" s="41"/>
      <c r="D98" s="41"/>
      <c r="E98" s="41"/>
      <c r="F98" s="41"/>
      <c r="G98" s="16"/>
      <c r="H98" s="19"/>
    </row>
    <row r="99" spans="1:8" ht="15.75" thickBot="1" x14ac:dyDescent="0.3">
      <c r="A99" s="15" t="s">
        <v>49</v>
      </c>
      <c r="B99" s="47"/>
      <c r="C99" s="41" t="s">
        <v>44</v>
      </c>
      <c r="D99" s="42"/>
      <c r="E99" s="41" t="s">
        <v>44</v>
      </c>
      <c r="F99" s="42"/>
      <c r="G99" s="16" t="s">
        <v>45</v>
      </c>
      <c r="H99" s="33">
        <f>B99*D99*F99</f>
        <v>0</v>
      </c>
    </row>
    <row r="100" spans="1:8" ht="45" x14ac:dyDescent="0.25">
      <c r="A100" s="19"/>
      <c r="B100" s="41" t="s">
        <v>50</v>
      </c>
      <c r="C100" s="41"/>
      <c r="D100" s="41" t="s">
        <v>51</v>
      </c>
      <c r="E100" s="41"/>
      <c r="F100" s="41" t="s">
        <v>52</v>
      </c>
      <c r="G100" s="16"/>
      <c r="H100" s="19"/>
    </row>
    <row r="101" spans="1:8" x14ac:dyDescent="0.25">
      <c r="A101" s="19"/>
      <c r="B101" s="41"/>
      <c r="C101" s="41"/>
      <c r="D101" s="41"/>
      <c r="E101" s="41"/>
      <c r="F101" s="41"/>
      <c r="G101" s="16"/>
      <c r="H101" s="19"/>
    </row>
    <row r="102" spans="1:8" ht="15.75" thickBot="1" x14ac:dyDescent="0.3">
      <c r="A102" s="15" t="s">
        <v>53</v>
      </c>
      <c r="B102" s="48">
        <f>F91</f>
        <v>0</v>
      </c>
      <c r="C102" s="41" t="s">
        <v>44</v>
      </c>
      <c r="D102" s="59"/>
      <c r="E102" s="41"/>
      <c r="F102" s="41"/>
      <c r="G102" s="16" t="s">
        <v>45</v>
      </c>
      <c r="H102" s="33">
        <f>B102*D102</f>
        <v>0</v>
      </c>
    </row>
    <row r="103" spans="1:8" ht="30" x14ac:dyDescent="0.25">
      <c r="A103" s="19"/>
      <c r="B103" s="41" t="s">
        <v>46</v>
      </c>
      <c r="C103" s="41"/>
      <c r="D103" s="41" t="s">
        <v>47</v>
      </c>
      <c r="E103" s="41"/>
      <c r="F103" s="41"/>
      <c r="G103" s="16"/>
      <c r="H103" s="19"/>
    </row>
    <row r="104" spans="1:8" x14ac:dyDescent="0.25">
      <c r="A104" s="19"/>
      <c r="B104" s="41"/>
      <c r="C104" s="41"/>
      <c r="D104" s="41"/>
      <c r="E104" s="41"/>
      <c r="F104" s="41"/>
      <c r="G104" s="16"/>
      <c r="H104" s="19"/>
    </row>
    <row r="105" spans="1:8" ht="30.75" thickBot="1" x14ac:dyDescent="0.3">
      <c r="A105" s="15" t="s">
        <v>54</v>
      </c>
      <c r="B105" s="48">
        <f>F91</f>
        <v>0</v>
      </c>
      <c r="C105" s="41" t="s">
        <v>44</v>
      </c>
      <c r="D105" s="59"/>
      <c r="E105" s="41"/>
      <c r="F105" s="41"/>
      <c r="G105" s="16" t="s">
        <v>45</v>
      </c>
      <c r="H105" s="33">
        <f>B105*D105</f>
        <v>0</v>
      </c>
    </row>
    <row r="106" spans="1:8" ht="30" x14ac:dyDescent="0.25">
      <c r="A106" s="19"/>
      <c r="B106" s="41" t="s">
        <v>46</v>
      </c>
      <c r="C106" s="41"/>
      <c r="D106" s="41" t="s">
        <v>47</v>
      </c>
      <c r="E106" s="41"/>
      <c r="F106" s="41"/>
      <c r="G106" s="16"/>
      <c r="H106" s="19"/>
    </row>
    <row r="107" spans="1:8" x14ac:dyDescent="0.25">
      <c r="A107" s="19"/>
      <c r="B107" s="41"/>
      <c r="C107" s="41"/>
      <c r="D107" s="41"/>
      <c r="E107" s="41"/>
      <c r="F107" s="41"/>
      <c r="G107" s="16"/>
      <c r="H107" s="19"/>
    </row>
    <row r="108" spans="1:8" ht="15.75" thickBot="1" x14ac:dyDescent="0.3">
      <c r="A108" s="15" t="s">
        <v>55</v>
      </c>
      <c r="B108" s="48">
        <f>F91</f>
        <v>0</v>
      </c>
      <c r="C108" s="41" t="s">
        <v>44</v>
      </c>
      <c r="D108" s="59"/>
      <c r="E108" s="41"/>
      <c r="F108" s="41"/>
      <c r="G108" s="16" t="s">
        <v>45</v>
      </c>
      <c r="H108" s="33">
        <f>B108*D108</f>
        <v>0</v>
      </c>
    </row>
    <row r="109" spans="1:8" ht="30" x14ac:dyDescent="0.25">
      <c r="A109" s="15"/>
      <c r="B109" s="41" t="s">
        <v>46</v>
      </c>
      <c r="C109" s="41"/>
      <c r="D109" s="41" t="s">
        <v>47</v>
      </c>
      <c r="E109" s="41"/>
      <c r="F109" s="41"/>
      <c r="G109" s="16"/>
      <c r="H109" s="19"/>
    </row>
    <row r="110" spans="1:8" x14ac:dyDescent="0.25">
      <c r="A110" s="15"/>
      <c r="B110" s="41"/>
      <c r="C110" s="41"/>
      <c r="D110" s="41"/>
      <c r="E110" s="41"/>
      <c r="F110" s="41"/>
      <c r="G110" s="16"/>
      <c r="H110" s="19"/>
    </row>
    <row r="111" spans="1:8" ht="30.75" thickBot="1" x14ac:dyDescent="0.3">
      <c r="A111" s="15" t="s">
        <v>56</v>
      </c>
      <c r="B111" s="41"/>
      <c r="C111" s="41"/>
      <c r="D111" s="41"/>
      <c r="E111" s="41"/>
      <c r="F111" s="41"/>
      <c r="G111" s="16" t="s">
        <v>45</v>
      </c>
      <c r="H111" s="46"/>
    </row>
    <row r="112" spans="1:8" x14ac:dyDescent="0.25">
      <c r="A112" s="19"/>
      <c r="B112" s="41"/>
      <c r="C112" s="41"/>
      <c r="D112" s="41"/>
      <c r="E112" s="41"/>
      <c r="F112" s="41"/>
      <c r="G112" s="16"/>
      <c r="H112" s="19"/>
    </row>
    <row r="113" spans="1:8" ht="15.75" thickBot="1" x14ac:dyDescent="0.3">
      <c r="A113" s="19"/>
      <c r="B113" s="43"/>
      <c r="C113" s="43"/>
      <c r="D113" s="43"/>
      <c r="E113" s="43"/>
      <c r="F113" s="43"/>
      <c r="G113" s="20" t="s">
        <v>42</v>
      </c>
      <c r="H113" s="33">
        <f>SUM(H93:H111)</f>
        <v>0</v>
      </c>
    </row>
    <row r="114" spans="1:8" x14ac:dyDescent="0.25">
      <c r="A114" s="1"/>
      <c r="B114" s="45"/>
      <c r="C114" s="45"/>
      <c r="D114" s="45"/>
      <c r="E114" s="45"/>
      <c r="F114" s="45"/>
    </row>
    <row r="115" spans="1:8" x14ac:dyDescent="0.25">
      <c r="B115" s="45"/>
      <c r="C115" s="45"/>
      <c r="D115" s="45"/>
      <c r="E115" s="45"/>
      <c r="F115" s="45"/>
    </row>
    <row r="116" spans="1:8" x14ac:dyDescent="0.25">
      <c r="A116" s="9" t="s">
        <v>58</v>
      </c>
      <c r="B116" s="45"/>
      <c r="C116" s="45"/>
      <c r="D116" s="45"/>
      <c r="E116" s="45"/>
      <c r="F116" s="45"/>
    </row>
    <row r="117" spans="1:8" ht="15.75" thickBot="1" x14ac:dyDescent="0.3">
      <c r="A117" s="15" t="s">
        <v>59</v>
      </c>
      <c r="B117" s="47"/>
      <c r="C117" s="41" t="s">
        <v>44</v>
      </c>
      <c r="D117" s="59"/>
      <c r="E117" s="41"/>
      <c r="F117" s="41"/>
      <c r="G117" s="16" t="s">
        <v>45</v>
      </c>
      <c r="H117" s="33">
        <f>B117*D117</f>
        <v>0</v>
      </c>
    </row>
    <row r="118" spans="1:8" x14ac:dyDescent="0.25">
      <c r="A118" s="19"/>
      <c r="B118" s="16" t="s">
        <v>60</v>
      </c>
      <c r="C118" s="16"/>
      <c r="D118" s="16" t="s">
        <v>61</v>
      </c>
      <c r="E118" s="16"/>
      <c r="F118" s="16"/>
      <c r="G118" s="16"/>
      <c r="H118" s="19"/>
    </row>
    <row r="119" spans="1:8" ht="14.45" customHeight="1" x14ac:dyDescent="0.25">
      <c r="A119" s="71" t="s">
        <v>62</v>
      </c>
      <c r="B119" s="71"/>
      <c r="C119" s="71"/>
      <c r="D119" s="71"/>
      <c r="E119" s="71"/>
      <c r="F119" s="71"/>
      <c r="G119" s="71"/>
      <c r="H119" s="19"/>
    </row>
    <row r="120" spans="1:8" ht="15.75" thickBot="1" x14ac:dyDescent="0.3">
      <c r="A120" s="19"/>
      <c r="B120" s="19"/>
      <c r="C120" s="19"/>
      <c r="D120" s="19"/>
      <c r="E120" s="19"/>
      <c r="F120" s="19"/>
      <c r="G120" s="20" t="s">
        <v>42</v>
      </c>
      <c r="H120" s="33">
        <f>H117</f>
        <v>0</v>
      </c>
    </row>
    <row r="121" spans="1:8" x14ac:dyDescent="0.25">
      <c r="A121" s="9"/>
    </row>
    <row r="122" spans="1:8" x14ac:dyDescent="0.25">
      <c r="A122" s="9" t="s">
        <v>63</v>
      </c>
    </row>
    <row r="123" spans="1:8" ht="15.75" thickBot="1" x14ac:dyDescent="0.3">
      <c r="A123" s="15" t="s">
        <v>64</v>
      </c>
      <c r="B123" s="64">
        <v>0</v>
      </c>
      <c r="C123" s="16" t="s">
        <v>44</v>
      </c>
      <c r="D123" s="64">
        <v>0</v>
      </c>
      <c r="E123" s="16" t="s">
        <v>44</v>
      </c>
      <c r="F123" s="64">
        <v>0</v>
      </c>
      <c r="G123" s="16" t="s">
        <v>45</v>
      </c>
      <c r="H123" s="33">
        <f>B123*D123*F123</f>
        <v>0</v>
      </c>
    </row>
    <row r="124" spans="1:8" ht="30" x14ac:dyDescent="0.25">
      <c r="A124" s="19"/>
      <c r="B124" s="16" t="s">
        <v>65</v>
      </c>
      <c r="C124" s="16"/>
      <c r="D124" s="16" t="s">
        <v>52</v>
      </c>
      <c r="E124" s="16"/>
      <c r="F124" s="16" t="s">
        <v>66</v>
      </c>
      <c r="G124" s="16"/>
      <c r="H124" s="19"/>
    </row>
    <row r="125" spans="1:8" ht="15.75" thickBot="1" x14ac:dyDescent="0.3">
      <c r="A125" s="19"/>
      <c r="B125" s="19"/>
      <c r="C125" s="19"/>
      <c r="D125" s="19"/>
      <c r="E125" s="19"/>
      <c r="F125" s="19"/>
      <c r="G125" s="20" t="s">
        <v>42</v>
      </c>
      <c r="H125" s="33">
        <f>H123</f>
        <v>0</v>
      </c>
    </row>
    <row r="126" spans="1:8" x14ac:dyDescent="0.25">
      <c r="A126" s="9"/>
    </row>
    <row r="127" spans="1:8" x14ac:dyDescent="0.25">
      <c r="A127" s="9" t="s">
        <v>67</v>
      </c>
    </row>
    <row r="128" spans="1:8" ht="30.75" thickBot="1" x14ac:dyDescent="0.3">
      <c r="A128" s="15" t="s">
        <v>68</v>
      </c>
      <c r="B128" s="46"/>
      <c r="C128" s="41" t="s">
        <v>44</v>
      </c>
      <c r="D128" s="65" t="s">
        <v>130</v>
      </c>
      <c r="E128" s="19"/>
      <c r="F128" s="19"/>
      <c r="G128" s="21" t="s">
        <v>45</v>
      </c>
      <c r="H128" s="33" t="e">
        <f>B128*D128</f>
        <v>#VALUE!</v>
      </c>
    </row>
    <row r="129" spans="1:8" x14ac:dyDescent="0.25">
      <c r="A129" s="19"/>
      <c r="B129" s="16" t="s">
        <v>69</v>
      </c>
      <c r="C129" s="16"/>
      <c r="D129" s="16" t="s">
        <v>70</v>
      </c>
      <c r="E129" s="19"/>
      <c r="F129" s="19"/>
      <c r="G129" s="20"/>
      <c r="H129" s="19"/>
    </row>
    <row r="130" spans="1:8" x14ac:dyDescent="0.25">
      <c r="A130" s="15"/>
      <c r="B130" s="19"/>
      <c r="C130" s="16"/>
      <c r="D130" s="19"/>
      <c r="E130" s="19"/>
      <c r="F130" s="19"/>
      <c r="G130" s="21"/>
      <c r="H130" s="19"/>
    </row>
    <row r="131" spans="1:8" ht="30.75" thickBot="1" x14ac:dyDescent="0.3">
      <c r="A131" s="15" t="s">
        <v>71</v>
      </c>
      <c r="B131" s="19"/>
      <c r="C131" s="16"/>
      <c r="D131" s="19"/>
      <c r="E131" s="19"/>
      <c r="F131" s="19"/>
      <c r="G131" s="21" t="s">
        <v>45</v>
      </c>
      <c r="H131" s="44"/>
    </row>
    <row r="132" spans="1:8" x14ac:dyDescent="0.25">
      <c r="A132" s="19"/>
      <c r="B132" s="19"/>
      <c r="C132" s="19"/>
      <c r="D132" s="19"/>
      <c r="E132" s="19"/>
      <c r="F132" s="19"/>
      <c r="G132" s="20"/>
      <c r="H132" s="19"/>
    </row>
    <row r="133" spans="1:8" ht="60.75" thickBot="1" x14ac:dyDescent="0.3">
      <c r="A133" s="15" t="s">
        <v>72</v>
      </c>
      <c r="B133" s="19"/>
      <c r="C133" s="19"/>
      <c r="D133" s="19"/>
      <c r="E133" s="19"/>
      <c r="F133" s="19"/>
      <c r="G133" s="21" t="s">
        <v>45</v>
      </c>
      <c r="H133" s="44"/>
    </row>
    <row r="134" spans="1:8" x14ac:dyDescent="0.25">
      <c r="A134" s="19"/>
      <c r="B134" s="19"/>
      <c r="C134" s="19"/>
      <c r="D134" s="19"/>
      <c r="E134" s="19"/>
      <c r="F134" s="19"/>
      <c r="G134" s="20"/>
      <c r="H134" s="19"/>
    </row>
    <row r="135" spans="1:8" ht="15.75" thickBot="1" x14ac:dyDescent="0.3">
      <c r="A135" s="19"/>
      <c r="B135" s="19"/>
      <c r="C135" s="19"/>
      <c r="D135" s="19"/>
      <c r="E135" s="19"/>
      <c r="F135" s="19"/>
      <c r="G135" s="21" t="s">
        <v>42</v>
      </c>
      <c r="H135" s="33" t="e">
        <f>SUM(H128:H134)</f>
        <v>#VALUE!</v>
      </c>
    </row>
    <row r="136" spans="1:8" x14ac:dyDescent="0.25">
      <c r="A136" s="9"/>
    </row>
    <row r="137" spans="1:8" x14ac:dyDescent="0.25">
      <c r="A137" s="9" t="s">
        <v>73</v>
      </c>
    </row>
    <row r="138" spans="1:8" ht="30.75" thickBot="1" x14ac:dyDescent="0.3">
      <c r="A138" s="15" t="s">
        <v>12</v>
      </c>
      <c r="B138" s="16"/>
      <c r="C138" s="16"/>
      <c r="D138" s="16"/>
      <c r="E138" s="16"/>
      <c r="F138" s="16"/>
      <c r="G138" s="16" t="s">
        <v>45</v>
      </c>
      <c r="H138" s="44"/>
    </row>
    <row r="139" spans="1:8" x14ac:dyDescent="0.25">
      <c r="A139" s="19"/>
      <c r="B139" s="16"/>
      <c r="C139" s="16"/>
      <c r="D139" s="16"/>
      <c r="E139" s="16"/>
      <c r="F139" s="16"/>
      <c r="G139" s="16"/>
      <c r="H139" s="19"/>
    </row>
    <row r="140" spans="1:8" ht="15.75" thickBot="1" x14ac:dyDescent="0.3">
      <c r="A140" s="19"/>
      <c r="B140" s="19"/>
      <c r="C140" s="19"/>
      <c r="D140" s="19"/>
      <c r="E140" s="19"/>
      <c r="F140" s="19"/>
      <c r="G140" s="20" t="s">
        <v>42</v>
      </c>
      <c r="H140" s="33">
        <f>H138</f>
        <v>0</v>
      </c>
    </row>
    <row r="141" spans="1:8" x14ac:dyDescent="0.25">
      <c r="A141" s="9"/>
    </row>
    <row r="142" spans="1:8" x14ac:dyDescent="0.25">
      <c r="A142" s="9" t="s">
        <v>74</v>
      </c>
    </row>
    <row r="143" spans="1:8" ht="30.75" thickBot="1" x14ac:dyDescent="0.3">
      <c r="A143" s="15" t="s">
        <v>75</v>
      </c>
      <c r="B143" s="16"/>
      <c r="C143" s="16"/>
      <c r="D143" s="16"/>
      <c r="E143" s="16"/>
      <c r="F143" s="16"/>
      <c r="G143" s="16" t="s">
        <v>45</v>
      </c>
      <c r="H143" s="44"/>
    </row>
    <row r="144" spans="1:8" x14ac:dyDescent="0.25">
      <c r="A144" s="19"/>
      <c r="B144" s="16"/>
      <c r="C144" s="16"/>
      <c r="D144" s="16"/>
      <c r="E144" s="16"/>
      <c r="F144" s="16"/>
      <c r="G144" s="16"/>
      <c r="H144" s="19"/>
    </row>
    <row r="145" spans="1:8" ht="15.75" thickBot="1" x14ac:dyDescent="0.3">
      <c r="A145" s="19"/>
      <c r="B145" s="19"/>
      <c r="C145" s="19"/>
      <c r="D145" s="19"/>
      <c r="E145" s="19"/>
      <c r="F145" s="19"/>
      <c r="G145" s="20" t="s">
        <v>42</v>
      </c>
      <c r="H145" s="33">
        <f>H143</f>
        <v>0</v>
      </c>
    </row>
    <row r="146" spans="1:8" x14ac:dyDescent="0.25">
      <c r="A146" s="9"/>
    </row>
    <row r="147" spans="1:8" x14ac:dyDescent="0.25">
      <c r="A147" s="9" t="s">
        <v>76</v>
      </c>
    </row>
    <row r="148" spans="1:8" ht="30.75" thickBot="1" x14ac:dyDescent="0.3">
      <c r="A148" s="15" t="s">
        <v>14</v>
      </c>
      <c r="B148" s="16"/>
      <c r="C148" s="16"/>
      <c r="D148" s="16"/>
      <c r="E148" s="16"/>
      <c r="F148" s="16"/>
      <c r="G148" s="16" t="s">
        <v>45</v>
      </c>
      <c r="H148" s="46"/>
    </row>
    <row r="149" spans="1:8" x14ac:dyDescent="0.25">
      <c r="A149" s="19"/>
      <c r="B149" s="16"/>
      <c r="C149" s="16"/>
      <c r="D149" s="16"/>
      <c r="E149" s="16"/>
      <c r="F149" s="16"/>
      <c r="G149" s="16"/>
      <c r="H149" s="19"/>
    </row>
    <row r="150" spans="1:8" ht="15.75" thickBot="1" x14ac:dyDescent="0.3">
      <c r="A150" s="19"/>
      <c r="B150" s="19"/>
      <c r="C150" s="19"/>
      <c r="D150" s="19"/>
      <c r="E150" s="19"/>
      <c r="F150" s="19"/>
      <c r="G150" s="20" t="s">
        <v>42</v>
      </c>
      <c r="H150" s="33">
        <f>H148</f>
        <v>0</v>
      </c>
    </row>
    <row r="151" spans="1:8" x14ac:dyDescent="0.25">
      <c r="A151" s="9"/>
    </row>
    <row r="152" spans="1:8" x14ac:dyDescent="0.25">
      <c r="A152" s="9" t="s">
        <v>77</v>
      </c>
    </row>
    <row r="153" spans="1:8" ht="15.75" thickBot="1" x14ac:dyDescent="0.3">
      <c r="A153" s="15" t="s">
        <v>78</v>
      </c>
      <c r="B153" s="47"/>
      <c r="C153" s="16" t="s">
        <v>44</v>
      </c>
      <c r="D153" s="64" t="s">
        <v>130</v>
      </c>
      <c r="E153" s="16"/>
      <c r="F153" s="16"/>
      <c r="G153" s="16" t="s">
        <v>45</v>
      </c>
      <c r="H153" s="33" t="e">
        <f>B153*D153</f>
        <v>#VALUE!</v>
      </c>
    </row>
    <row r="154" spans="1:8" ht="30" x14ac:dyDescent="0.25">
      <c r="A154" s="19"/>
      <c r="B154" s="41" t="s">
        <v>79</v>
      </c>
      <c r="C154" s="16"/>
      <c r="D154" s="16" t="s">
        <v>52</v>
      </c>
      <c r="E154" s="16"/>
      <c r="F154" s="16"/>
      <c r="G154" s="16"/>
      <c r="H154" s="19"/>
    </row>
    <row r="155" spans="1:8" x14ac:dyDescent="0.25">
      <c r="A155" s="19"/>
      <c r="B155" s="43"/>
      <c r="C155" s="19"/>
      <c r="D155" s="19"/>
      <c r="E155" s="19"/>
      <c r="F155" s="19"/>
      <c r="G155" s="20"/>
      <c r="H155" s="19"/>
    </row>
    <row r="156" spans="1:8" ht="15.75" thickBot="1" x14ac:dyDescent="0.3">
      <c r="A156" s="15" t="s">
        <v>80</v>
      </c>
      <c r="B156" s="67" t="s">
        <v>130</v>
      </c>
      <c r="C156" s="16" t="s">
        <v>44</v>
      </c>
      <c r="D156" s="64" t="s">
        <v>130</v>
      </c>
      <c r="E156" s="19"/>
      <c r="F156" s="19"/>
      <c r="G156" s="16" t="s">
        <v>45</v>
      </c>
      <c r="H156" s="33" t="e">
        <f>B156*D156</f>
        <v>#VALUE!</v>
      </c>
    </row>
    <row r="157" spans="1:8" ht="30" x14ac:dyDescent="0.25">
      <c r="A157" s="19"/>
      <c r="B157" s="41" t="s">
        <v>79</v>
      </c>
      <c r="C157" s="19"/>
      <c r="D157" s="16" t="s">
        <v>52</v>
      </c>
      <c r="E157" s="19"/>
      <c r="F157" s="19"/>
      <c r="G157" s="21"/>
      <c r="H157" s="19"/>
    </row>
    <row r="158" spans="1:8" x14ac:dyDescent="0.25">
      <c r="A158" s="19"/>
      <c r="B158" s="41"/>
      <c r="C158" s="19"/>
      <c r="D158" s="16"/>
      <c r="E158" s="19"/>
      <c r="F158" s="19"/>
      <c r="G158" s="21"/>
      <c r="H158" s="19"/>
    </row>
    <row r="159" spans="1:8" ht="15.75" thickBot="1" x14ac:dyDescent="0.3">
      <c r="A159" s="15" t="s">
        <v>81</v>
      </c>
      <c r="B159" s="66" t="s">
        <v>130</v>
      </c>
      <c r="C159" s="19"/>
      <c r="D159" s="64" t="s">
        <v>130</v>
      </c>
      <c r="E159" s="19"/>
      <c r="F159" s="19"/>
      <c r="G159" s="21" t="s">
        <v>45</v>
      </c>
      <c r="H159" s="33" t="e">
        <f>B159*D159</f>
        <v>#VALUE!</v>
      </c>
    </row>
    <row r="160" spans="1:8" ht="30" x14ac:dyDescent="0.25">
      <c r="A160" s="19"/>
      <c r="B160" s="22" t="s">
        <v>79</v>
      </c>
      <c r="C160" s="19"/>
      <c r="D160" s="16" t="s">
        <v>52</v>
      </c>
      <c r="E160" s="19"/>
      <c r="F160" s="19"/>
      <c r="G160" s="20"/>
      <c r="H160" s="19"/>
    </row>
    <row r="161" spans="1:8" x14ac:dyDescent="0.25">
      <c r="A161" s="19"/>
      <c r="B161" s="16"/>
      <c r="C161" s="19"/>
      <c r="D161" s="16"/>
      <c r="E161" s="19"/>
      <c r="F161" s="19"/>
      <c r="G161" s="20"/>
      <c r="H161" s="19"/>
    </row>
    <row r="162" spans="1:8" ht="15.75" thickBot="1" x14ac:dyDescent="0.3">
      <c r="A162" s="19"/>
      <c r="B162" s="19"/>
      <c r="C162" s="19"/>
      <c r="D162" s="19"/>
      <c r="E162" s="19"/>
      <c r="F162" s="19"/>
      <c r="G162" s="20" t="s">
        <v>42</v>
      </c>
      <c r="H162" s="33" t="e">
        <f>H153+H156+H159</f>
        <v>#VALUE!</v>
      </c>
    </row>
    <row r="163" spans="1:8" x14ac:dyDescent="0.25">
      <c r="A163" s="9"/>
    </row>
    <row r="164" spans="1:8" x14ac:dyDescent="0.25">
      <c r="A164" s="9" t="s">
        <v>82</v>
      </c>
    </row>
    <row r="165" spans="1:8" ht="15.75" thickBot="1" x14ac:dyDescent="0.3">
      <c r="A165" s="15" t="s">
        <v>16</v>
      </c>
      <c r="B165" s="16"/>
      <c r="C165" s="16"/>
      <c r="D165" s="16"/>
      <c r="E165" s="16"/>
      <c r="F165" s="16"/>
      <c r="G165" s="16" t="s">
        <v>45</v>
      </c>
      <c r="H165" s="44"/>
    </row>
    <row r="166" spans="1:8" x14ac:dyDescent="0.25">
      <c r="A166" s="19"/>
      <c r="B166" s="16"/>
      <c r="C166" s="16"/>
      <c r="D166" s="16"/>
      <c r="E166" s="16"/>
      <c r="F166" s="16"/>
      <c r="G166" s="16"/>
      <c r="H166" s="19"/>
    </row>
    <row r="167" spans="1:8" ht="15.75" thickBot="1" x14ac:dyDescent="0.3">
      <c r="A167" s="19"/>
      <c r="B167" s="19"/>
      <c r="C167" s="19"/>
      <c r="D167" s="19"/>
      <c r="E167" s="19"/>
      <c r="F167" s="19"/>
      <c r="G167" s="20" t="s">
        <v>42</v>
      </c>
      <c r="H167" s="33">
        <f>H165</f>
        <v>0</v>
      </c>
    </row>
    <row r="168" spans="1:8" x14ac:dyDescent="0.25">
      <c r="A168" s="9"/>
    </row>
    <row r="169" spans="1:8" x14ac:dyDescent="0.25">
      <c r="A169" s="9" t="s">
        <v>83</v>
      </c>
    </row>
    <row r="170" spans="1:8" ht="15.75" thickBot="1" x14ac:dyDescent="0.3">
      <c r="A170" s="15" t="s">
        <v>84</v>
      </c>
      <c r="B170" s="47"/>
      <c r="C170" s="16" t="s">
        <v>44</v>
      </c>
      <c r="D170" s="64" t="s">
        <v>130</v>
      </c>
      <c r="E170" s="16"/>
      <c r="F170" s="16"/>
      <c r="G170" s="16" t="s">
        <v>45</v>
      </c>
      <c r="H170" s="33" t="e">
        <f>B170*D170</f>
        <v>#VALUE!</v>
      </c>
    </row>
    <row r="171" spans="1:8" ht="30" x14ac:dyDescent="0.25">
      <c r="A171" s="19"/>
      <c r="B171" s="16" t="s">
        <v>85</v>
      </c>
      <c r="C171" s="16"/>
      <c r="D171" s="16" t="s">
        <v>52</v>
      </c>
      <c r="E171" s="16"/>
      <c r="F171" s="16"/>
      <c r="G171" s="16"/>
      <c r="H171" s="19"/>
    </row>
    <row r="172" spans="1:8" x14ac:dyDescent="0.25">
      <c r="A172" s="19"/>
      <c r="B172" s="19"/>
      <c r="C172" s="16"/>
      <c r="D172" s="19"/>
      <c r="E172" s="19"/>
      <c r="F172" s="19"/>
      <c r="G172" s="20"/>
      <c r="H172" s="19"/>
    </row>
    <row r="173" spans="1:8" ht="15.75" thickBot="1" x14ac:dyDescent="0.3">
      <c r="A173" s="15" t="s">
        <v>86</v>
      </c>
      <c r="B173" s="44"/>
      <c r="C173" s="16" t="s">
        <v>44</v>
      </c>
      <c r="D173" s="64" t="s">
        <v>130</v>
      </c>
      <c r="E173" s="19"/>
      <c r="F173" s="19"/>
      <c r="G173" s="21" t="s">
        <v>45</v>
      </c>
      <c r="H173" s="33" t="e">
        <f>B173*D173</f>
        <v>#VALUE!</v>
      </c>
    </row>
    <row r="174" spans="1:8" ht="30" x14ac:dyDescent="0.25">
      <c r="A174" s="19"/>
      <c r="B174" s="16" t="s">
        <v>79</v>
      </c>
      <c r="C174" s="16"/>
      <c r="D174" s="16" t="s">
        <v>52</v>
      </c>
      <c r="E174" s="19"/>
      <c r="F174" s="19"/>
      <c r="G174" s="20"/>
      <c r="H174" s="19"/>
    </row>
    <row r="175" spans="1:8" ht="15.75" thickBot="1" x14ac:dyDescent="0.3">
      <c r="A175" s="15"/>
      <c r="B175" s="19"/>
      <c r="C175" s="16"/>
      <c r="D175" s="19"/>
      <c r="E175" s="19"/>
      <c r="F175" s="19"/>
      <c r="G175" s="21"/>
      <c r="H175" s="18"/>
    </row>
    <row r="176" spans="1:8" ht="45.75" thickBot="1" x14ac:dyDescent="0.3">
      <c r="A176" s="15" t="s">
        <v>87</v>
      </c>
      <c r="B176" s="19"/>
      <c r="C176" s="16"/>
      <c r="D176" s="19"/>
      <c r="E176" s="19"/>
      <c r="F176" s="19"/>
      <c r="G176" s="21" t="s">
        <v>45</v>
      </c>
      <c r="H176" s="44"/>
    </row>
    <row r="177" spans="1:8" x14ac:dyDescent="0.25">
      <c r="A177" s="19"/>
      <c r="B177" s="19"/>
      <c r="C177" s="19"/>
      <c r="D177" s="19"/>
      <c r="E177" s="19"/>
      <c r="F177" s="19"/>
      <c r="G177" s="20"/>
      <c r="H177" s="19"/>
    </row>
    <row r="178" spans="1:8" ht="15.75" thickBot="1" x14ac:dyDescent="0.3">
      <c r="A178" s="19"/>
      <c r="B178" s="19"/>
      <c r="C178" s="19"/>
      <c r="D178" s="19"/>
      <c r="E178" s="19"/>
      <c r="F178" s="19"/>
      <c r="G178" s="21" t="s">
        <v>42</v>
      </c>
      <c r="H178" s="33" t="e">
        <f>H170+H173+H176</f>
        <v>#VALUE!</v>
      </c>
    </row>
    <row r="179" spans="1:8" x14ac:dyDescent="0.25">
      <c r="A179" s="9"/>
    </row>
    <row r="180" spans="1:8" x14ac:dyDescent="0.25">
      <c r="A180" s="9"/>
    </row>
    <row r="181" spans="1:8" x14ac:dyDescent="0.25">
      <c r="A181" s="9"/>
    </row>
    <row r="182" spans="1:8" x14ac:dyDescent="0.25">
      <c r="A182" s="9"/>
    </row>
    <row r="183" spans="1:8" x14ac:dyDescent="0.25">
      <c r="A183" s="9" t="s">
        <v>88</v>
      </c>
    </row>
    <row r="184" spans="1:8" ht="45.75" thickBot="1" x14ac:dyDescent="0.3">
      <c r="A184" s="15" t="s">
        <v>89</v>
      </c>
      <c r="B184" s="47"/>
      <c r="C184" s="16" t="s">
        <v>44</v>
      </c>
      <c r="D184" s="64" t="s">
        <v>130</v>
      </c>
      <c r="E184" s="16"/>
      <c r="F184" s="16"/>
      <c r="G184" s="16" t="s">
        <v>45</v>
      </c>
      <c r="H184" s="33" t="e">
        <f>B184*D184</f>
        <v>#VALUE!</v>
      </c>
    </row>
    <row r="185" spans="1:8" ht="30" x14ac:dyDescent="0.25">
      <c r="A185" s="19"/>
      <c r="B185" s="16" t="s">
        <v>79</v>
      </c>
      <c r="C185" s="16"/>
      <c r="D185" s="16" t="s">
        <v>52</v>
      </c>
      <c r="E185" s="16"/>
      <c r="F185" s="16"/>
      <c r="G185" s="16"/>
      <c r="H185" s="19"/>
    </row>
    <row r="186" spans="1:8" x14ac:dyDescent="0.25">
      <c r="A186" s="19"/>
      <c r="B186" s="19"/>
      <c r="C186" s="16"/>
      <c r="D186" s="19"/>
      <c r="E186" s="19"/>
      <c r="F186" s="19"/>
      <c r="G186" s="20"/>
      <c r="H186" s="19"/>
    </row>
    <row r="187" spans="1:8" ht="15.75" thickBot="1" x14ac:dyDescent="0.3">
      <c r="A187" s="15" t="s">
        <v>90</v>
      </c>
      <c r="B187" s="67" t="s">
        <v>130</v>
      </c>
      <c r="C187" s="16" t="s">
        <v>44</v>
      </c>
      <c r="D187" s="64" t="s">
        <v>130</v>
      </c>
      <c r="E187" s="19"/>
      <c r="F187" s="19"/>
      <c r="G187" s="21" t="s">
        <v>45</v>
      </c>
      <c r="H187" s="33" t="e">
        <f>B187*D187</f>
        <v>#VALUE!</v>
      </c>
    </row>
    <row r="188" spans="1:8" ht="30" x14ac:dyDescent="0.25">
      <c r="A188" s="19"/>
      <c r="B188" s="16" t="s">
        <v>79</v>
      </c>
      <c r="C188" s="16"/>
      <c r="D188" s="16" t="s">
        <v>52</v>
      </c>
      <c r="E188" s="19"/>
      <c r="F188" s="19"/>
      <c r="G188" s="20"/>
      <c r="H188" s="19"/>
    </row>
    <row r="189" spans="1:8" x14ac:dyDescent="0.25">
      <c r="A189" s="15"/>
      <c r="B189" s="19"/>
      <c r="C189" s="16"/>
      <c r="D189" s="19"/>
      <c r="E189" s="19"/>
      <c r="F189" s="19"/>
      <c r="G189" s="21"/>
      <c r="H189" s="19"/>
    </row>
    <row r="190" spans="1:8" ht="15.75" thickBot="1" x14ac:dyDescent="0.3">
      <c r="A190" s="19"/>
      <c r="B190" s="19"/>
      <c r="C190" s="19"/>
      <c r="D190" s="19"/>
      <c r="E190" s="19"/>
      <c r="F190" s="19"/>
      <c r="G190" s="21" t="s">
        <v>42</v>
      </c>
      <c r="H190" s="33" t="e">
        <f>H184+H187</f>
        <v>#VALUE!</v>
      </c>
    </row>
    <row r="191" spans="1:8" x14ac:dyDescent="0.25">
      <c r="A191" s="9"/>
    </row>
    <row r="192" spans="1:8" x14ac:dyDescent="0.25">
      <c r="A192" s="9" t="s">
        <v>91</v>
      </c>
    </row>
    <row r="193" spans="1:8" ht="15.75" thickBot="1" x14ac:dyDescent="0.3">
      <c r="A193" s="15" t="s">
        <v>92</v>
      </c>
      <c r="B193" s="64" t="s">
        <v>130</v>
      </c>
      <c r="C193" s="16" t="s">
        <v>44</v>
      </c>
      <c r="D193" s="64" t="s">
        <v>130</v>
      </c>
      <c r="E193" s="16"/>
      <c r="F193" s="16"/>
      <c r="G193" s="16" t="s">
        <v>45</v>
      </c>
      <c r="H193" s="33" t="e">
        <f>B193*D193</f>
        <v>#VALUE!</v>
      </c>
    </row>
    <row r="194" spans="1:8" ht="30" x14ac:dyDescent="0.25">
      <c r="A194" s="19"/>
      <c r="B194" s="16" t="s">
        <v>79</v>
      </c>
      <c r="C194" s="16"/>
      <c r="D194" s="16" t="s">
        <v>52</v>
      </c>
      <c r="E194" s="16"/>
      <c r="F194" s="16"/>
      <c r="G194" s="16"/>
      <c r="H194" s="19"/>
    </row>
    <row r="195" spans="1:8" x14ac:dyDescent="0.25">
      <c r="A195" s="19"/>
      <c r="B195" s="19"/>
      <c r="C195" s="16"/>
      <c r="D195" s="19"/>
      <c r="E195" s="19"/>
      <c r="F195" s="19"/>
      <c r="G195" s="20"/>
      <c r="H195" s="19"/>
    </row>
    <row r="196" spans="1:8" ht="45.75" thickBot="1" x14ac:dyDescent="0.3">
      <c r="A196" s="15" t="s">
        <v>93</v>
      </c>
      <c r="B196" s="67" t="s">
        <v>130</v>
      </c>
      <c r="C196" s="16" t="s">
        <v>44</v>
      </c>
      <c r="D196" s="64" t="s">
        <v>130</v>
      </c>
      <c r="E196" s="19"/>
      <c r="F196" s="19"/>
      <c r="G196" s="21" t="s">
        <v>45</v>
      </c>
      <c r="H196" s="33" t="e">
        <f>B196*D196</f>
        <v>#VALUE!</v>
      </c>
    </row>
    <row r="197" spans="1:8" ht="30" x14ac:dyDescent="0.25">
      <c r="A197" s="19"/>
      <c r="B197" s="16" t="s">
        <v>79</v>
      </c>
      <c r="C197" s="16"/>
      <c r="D197" s="16" t="s">
        <v>52</v>
      </c>
      <c r="E197" s="19"/>
      <c r="F197" s="19"/>
      <c r="G197" s="20"/>
      <c r="H197" s="19"/>
    </row>
    <row r="198" spans="1:8" x14ac:dyDescent="0.25">
      <c r="A198" s="19"/>
      <c r="B198" s="19"/>
      <c r="C198" s="19"/>
      <c r="D198" s="19"/>
      <c r="E198" s="19"/>
      <c r="F198" s="19"/>
      <c r="G198" s="20"/>
      <c r="H198" s="19"/>
    </row>
    <row r="199" spans="1:8" ht="15.75" thickBot="1" x14ac:dyDescent="0.3">
      <c r="A199" s="19"/>
      <c r="B199" s="19"/>
      <c r="C199" s="19"/>
      <c r="D199" s="19"/>
      <c r="E199" s="19"/>
      <c r="F199" s="19"/>
      <c r="G199" s="21" t="s">
        <v>42</v>
      </c>
      <c r="H199" s="33" t="e">
        <f>H193+H196</f>
        <v>#VALUE!</v>
      </c>
    </row>
    <row r="200" spans="1:8" x14ac:dyDescent="0.25">
      <c r="A200" s="9"/>
    </row>
    <row r="201" spans="1:8" x14ac:dyDescent="0.25">
      <c r="A201" s="9" t="s">
        <v>94</v>
      </c>
    </row>
    <row r="202" spans="1:8" ht="15.75" thickBot="1" x14ac:dyDescent="0.3">
      <c r="A202" s="15" t="s">
        <v>20</v>
      </c>
      <c r="B202" s="16"/>
      <c r="C202" s="16"/>
      <c r="D202" s="16"/>
      <c r="E202" s="16"/>
      <c r="F202" s="16"/>
      <c r="G202" s="16" t="s">
        <v>45</v>
      </c>
      <c r="H202" s="46"/>
    </row>
    <row r="203" spans="1:8" x14ac:dyDescent="0.25">
      <c r="A203" s="19"/>
      <c r="B203" s="16"/>
      <c r="C203" s="16"/>
      <c r="D203" s="16"/>
      <c r="E203" s="16"/>
      <c r="F203" s="16"/>
      <c r="G203" s="16"/>
      <c r="H203" s="19"/>
    </row>
    <row r="204" spans="1:8" ht="15.75" thickBot="1" x14ac:dyDescent="0.3">
      <c r="A204" s="19"/>
      <c r="B204" s="19"/>
      <c r="C204" s="19"/>
      <c r="D204" s="19"/>
      <c r="E204" s="19"/>
      <c r="F204" s="19"/>
      <c r="G204" s="20" t="s">
        <v>42</v>
      </c>
      <c r="H204" s="33">
        <f>H202</f>
        <v>0</v>
      </c>
    </row>
    <row r="205" spans="1:8" x14ac:dyDescent="0.25">
      <c r="A205" s="9"/>
    </row>
    <row r="206" spans="1:8" x14ac:dyDescent="0.25">
      <c r="A206" s="9" t="s">
        <v>95</v>
      </c>
    </row>
    <row r="207" spans="1:8" x14ac:dyDescent="0.25">
      <c r="A207" s="15" t="s">
        <v>21</v>
      </c>
      <c r="B207" s="16"/>
      <c r="C207" s="16"/>
      <c r="D207" s="16"/>
      <c r="E207" s="16"/>
      <c r="F207" s="16"/>
      <c r="G207" s="16" t="s">
        <v>45</v>
      </c>
      <c r="H207" s="62"/>
    </row>
    <row r="208" spans="1:8" x14ac:dyDescent="0.25">
      <c r="A208" s="19"/>
      <c r="B208" s="16"/>
      <c r="C208" s="16"/>
      <c r="D208" s="16"/>
      <c r="E208" s="16"/>
      <c r="F208" s="16"/>
      <c r="G208" s="16"/>
      <c r="H208" s="49"/>
    </row>
    <row r="209" spans="1:8" ht="45.75" thickBot="1" x14ac:dyDescent="0.3">
      <c r="A209" s="15" t="s">
        <v>96</v>
      </c>
      <c r="B209" s="16"/>
      <c r="C209" s="16"/>
      <c r="D209" s="16"/>
      <c r="E209" s="16"/>
      <c r="F209" s="16"/>
      <c r="G209" s="16" t="s">
        <v>45</v>
      </c>
      <c r="H209" s="49"/>
    </row>
    <row r="210" spans="1:8" x14ac:dyDescent="0.25">
      <c r="A210" s="19"/>
      <c r="B210" s="16"/>
      <c r="C210" s="16"/>
      <c r="D210" s="16"/>
      <c r="E210" s="16"/>
      <c r="F210" s="16"/>
      <c r="G210" s="16"/>
      <c r="H210" s="23"/>
    </row>
    <row r="211" spans="1:8" ht="15.75" thickBot="1" x14ac:dyDescent="0.3">
      <c r="A211" s="19"/>
      <c r="B211" s="19"/>
      <c r="C211" s="19"/>
      <c r="D211" s="19"/>
      <c r="E211" s="19"/>
      <c r="F211" s="19"/>
      <c r="G211" s="20" t="s">
        <v>42</v>
      </c>
      <c r="H211" s="33">
        <f>H207</f>
        <v>0</v>
      </c>
    </row>
    <row r="212" spans="1:8" x14ac:dyDescent="0.25">
      <c r="A212" s="9"/>
    </row>
    <row r="213" spans="1:8" x14ac:dyDescent="0.25">
      <c r="A213" s="9"/>
    </row>
    <row r="214" spans="1:8" x14ac:dyDescent="0.25">
      <c r="A214" s="9"/>
    </row>
    <row r="215" spans="1:8" x14ac:dyDescent="0.25">
      <c r="A215" s="9"/>
    </row>
    <row r="216" spans="1:8" x14ac:dyDescent="0.25">
      <c r="A216" s="9" t="s">
        <v>97</v>
      </c>
    </row>
    <row r="217" spans="1:8" ht="15.75" thickBot="1" x14ac:dyDescent="0.3">
      <c r="A217" s="15" t="s">
        <v>22</v>
      </c>
      <c r="B217" s="16"/>
      <c r="C217" s="16"/>
      <c r="D217" s="16"/>
      <c r="E217" s="16"/>
      <c r="F217" s="16"/>
      <c r="G217" s="16" t="s">
        <v>45</v>
      </c>
      <c r="H217" s="65" t="s">
        <v>130</v>
      </c>
    </row>
    <row r="218" spans="1:8" x14ac:dyDescent="0.25">
      <c r="A218" s="19"/>
      <c r="B218" s="16"/>
      <c r="C218" s="16"/>
      <c r="D218" s="16"/>
      <c r="E218" s="16"/>
      <c r="F218" s="16"/>
      <c r="G218" s="16"/>
      <c r="H218" s="19"/>
    </row>
    <row r="219" spans="1:8" ht="15.75" thickBot="1" x14ac:dyDescent="0.3">
      <c r="A219" s="19"/>
      <c r="B219" s="19"/>
      <c r="C219" s="19"/>
      <c r="D219" s="19"/>
      <c r="E219" s="19"/>
      <c r="F219" s="19"/>
      <c r="G219" s="20" t="s">
        <v>42</v>
      </c>
      <c r="H219" s="33" t="str">
        <f>H217</f>
        <v xml:space="preserve"> </v>
      </c>
    </row>
    <row r="220" spans="1:8" x14ac:dyDescent="0.25">
      <c r="A220" s="9"/>
    </row>
    <row r="221" spans="1:8" x14ac:dyDescent="0.25">
      <c r="A221" s="9" t="s">
        <v>98</v>
      </c>
    </row>
    <row r="222" spans="1:8" ht="15.75" thickBot="1" x14ac:dyDescent="0.3">
      <c r="A222" s="15" t="s">
        <v>99</v>
      </c>
      <c r="B222" s="68" t="s">
        <v>130</v>
      </c>
      <c r="C222" s="16" t="s">
        <v>44</v>
      </c>
      <c r="D222" s="64" t="s">
        <v>130</v>
      </c>
      <c r="E222" s="16"/>
      <c r="F222" s="16"/>
      <c r="G222" s="16" t="s">
        <v>45</v>
      </c>
      <c r="H222" s="33" t="e">
        <f>B222*D222</f>
        <v>#VALUE!</v>
      </c>
    </row>
    <row r="223" spans="1:8" ht="30" x14ac:dyDescent="0.25">
      <c r="A223" s="19"/>
      <c r="B223" s="41" t="s">
        <v>79</v>
      </c>
      <c r="C223" s="16"/>
      <c r="D223" s="16" t="s">
        <v>52</v>
      </c>
      <c r="E223" s="16"/>
      <c r="F223" s="16"/>
      <c r="G223" s="16"/>
      <c r="H223" s="19"/>
    </row>
    <row r="224" spans="1:8" x14ac:dyDescent="0.25">
      <c r="A224" s="19"/>
      <c r="B224" s="43"/>
      <c r="C224" s="16"/>
      <c r="D224" s="19"/>
      <c r="E224" s="19"/>
      <c r="F224" s="19"/>
      <c r="G224" s="20"/>
      <c r="H224" s="19"/>
    </row>
    <row r="225" spans="1:8" ht="15.75" thickBot="1" x14ac:dyDescent="0.3">
      <c r="A225" s="15" t="s">
        <v>100</v>
      </c>
      <c r="B225" s="44"/>
      <c r="C225" s="16" t="s">
        <v>44</v>
      </c>
      <c r="D225" s="64" t="s">
        <v>130</v>
      </c>
      <c r="E225" s="19"/>
      <c r="F225" s="19"/>
      <c r="G225" s="21" t="s">
        <v>45</v>
      </c>
      <c r="H225" s="33" t="e">
        <f>B225*D225</f>
        <v>#VALUE!</v>
      </c>
    </row>
    <row r="226" spans="1:8" ht="30" x14ac:dyDescent="0.25">
      <c r="A226" s="19"/>
      <c r="B226" s="41" t="s">
        <v>79</v>
      </c>
      <c r="C226" s="16"/>
      <c r="D226" s="16" t="s">
        <v>52</v>
      </c>
      <c r="E226" s="19"/>
      <c r="F226" s="19"/>
      <c r="G226" s="20"/>
      <c r="H226" s="19"/>
    </row>
    <row r="227" spans="1:8" x14ac:dyDescent="0.25">
      <c r="A227" s="15"/>
      <c r="B227" s="43"/>
      <c r="C227" s="16"/>
      <c r="D227" s="19"/>
      <c r="E227" s="19"/>
      <c r="F227" s="19"/>
      <c r="G227" s="21"/>
      <c r="H227" s="19"/>
    </row>
    <row r="228" spans="1:8" ht="15.75" thickBot="1" x14ac:dyDescent="0.3">
      <c r="A228" s="15" t="s">
        <v>101</v>
      </c>
      <c r="B228" s="67" t="s">
        <v>130</v>
      </c>
      <c r="C228" s="16" t="s">
        <v>44</v>
      </c>
      <c r="D228" s="64" t="s">
        <v>130</v>
      </c>
      <c r="E228" s="19"/>
      <c r="F228" s="19"/>
      <c r="G228" s="21" t="s">
        <v>45</v>
      </c>
      <c r="H228" s="50" t="e">
        <f>B228*D228</f>
        <v>#VALUE!</v>
      </c>
    </row>
    <row r="229" spans="1:8" ht="30" x14ac:dyDescent="0.25">
      <c r="A229" s="15"/>
      <c r="B229" s="16" t="s">
        <v>79</v>
      </c>
      <c r="C229" s="16"/>
      <c r="D229" s="16" t="s">
        <v>52</v>
      </c>
      <c r="E229" s="19"/>
      <c r="F229" s="19"/>
      <c r="G229" s="21"/>
      <c r="H229" s="19"/>
    </row>
    <row r="230" spans="1:8" x14ac:dyDescent="0.25">
      <c r="A230" s="15"/>
      <c r="B230" s="19"/>
      <c r="C230" s="16"/>
      <c r="D230" s="19"/>
      <c r="E230" s="19"/>
      <c r="F230" s="19"/>
      <c r="G230" s="21"/>
      <c r="H230" s="19"/>
    </row>
    <row r="231" spans="1:8" ht="30.75" thickBot="1" x14ac:dyDescent="0.3">
      <c r="A231" s="15" t="s">
        <v>102</v>
      </c>
      <c r="B231" s="19"/>
      <c r="C231" s="16"/>
      <c r="D231" s="19"/>
      <c r="E231" s="19"/>
      <c r="F231" s="19"/>
      <c r="G231" s="21" t="s">
        <v>45</v>
      </c>
      <c r="H231" s="46"/>
    </row>
    <row r="232" spans="1:8" x14ac:dyDescent="0.25">
      <c r="A232" s="19"/>
      <c r="B232" s="19"/>
      <c r="C232" s="19"/>
      <c r="D232" s="19"/>
      <c r="E232" s="19"/>
      <c r="F232" s="19"/>
      <c r="G232" s="20"/>
      <c r="H232" s="19"/>
    </row>
    <row r="233" spans="1:8" ht="15.75" thickBot="1" x14ac:dyDescent="0.3">
      <c r="A233" s="19"/>
      <c r="B233" s="19"/>
      <c r="C233" s="19"/>
      <c r="D233" s="19"/>
      <c r="E233" s="19"/>
      <c r="F233" s="19"/>
      <c r="G233" s="21" t="s">
        <v>42</v>
      </c>
      <c r="H233" s="33" t="e">
        <f>H222+H225+H228+H231</f>
        <v>#VALUE!</v>
      </c>
    </row>
    <row r="234" spans="1:8" x14ac:dyDescent="0.25">
      <c r="A234" s="9"/>
    </row>
    <row r="235" spans="1:8" ht="15.75" thickBot="1" x14ac:dyDescent="0.3">
      <c r="A235" s="9" t="s">
        <v>103</v>
      </c>
    </row>
    <row r="236" spans="1:8" ht="15.75" thickBot="1" x14ac:dyDescent="0.3">
      <c r="A236" s="10" t="s">
        <v>104</v>
      </c>
      <c r="B236" s="11" t="s">
        <v>105</v>
      </c>
      <c r="C236" s="11" t="s">
        <v>106</v>
      </c>
      <c r="D236" s="11" t="s">
        <v>107</v>
      </c>
      <c r="E236" s="11" t="s">
        <v>108</v>
      </c>
      <c r="F236" s="11"/>
      <c r="G236" s="11"/>
    </row>
    <row r="237" spans="1:8" ht="15.75" thickBot="1" x14ac:dyDescent="0.3">
      <c r="A237" s="51"/>
      <c r="B237" s="52" t="s">
        <v>130</v>
      </c>
      <c r="C237" s="55"/>
      <c r="D237" s="52"/>
      <c r="E237" s="52"/>
      <c r="F237" s="24" t="s">
        <v>45</v>
      </c>
      <c r="G237" s="31" t="e">
        <f>B237*((C237*D237)*E237)</f>
        <v>#VALUE!</v>
      </c>
    </row>
    <row r="238" spans="1:8" ht="15.75" thickBot="1" x14ac:dyDescent="0.3">
      <c r="A238" s="51"/>
      <c r="B238" s="52"/>
      <c r="C238" s="55"/>
      <c r="D238" s="52"/>
      <c r="E238" s="52"/>
      <c r="F238" s="24" t="s">
        <v>45</v>
      </c>
      <c r="G238" s="31">
        <f t="shared" ref="G238:G242" si="2">B238*((C238*D238)*E238)</f>
        <v>0</v>
      </c>
    </row>
    <row r="239" spans="1:8" ht="15.75" thickBot="1" x14ac:dyDescent="0.3">
      <c r="A239" s="51"/>
      <c r="B239" s="52"/>
      <c r="C239" s="55"/>
      <c r="D239" s="52"/>
      <c r="E239" s="52"/>
      <c r="F239" s="24" t="s">
        <v>45</v>
      </c>
      <c r="G239" s="31">
        <f t="shared" si="2"/>
        <v>0</v>
      </c>
    </row>
    <row r="240" spans="1:8" ht="15.75" thickBot="1" x14ac:dyDescent="0.3">
      <c r="A240" s="51"/>
      <c r="B240" s="52"/>
      <c r="C240" s="55"/>
      <c r="D240" s="52"/>
      <c r="E240" s="52"/>
      <c r="F240" s="24" t="s">
        <v>45</v>
      </c>
      <c r="G240" s="31">
        <f t="shared" si="2"/>
        <v>0</v>
      </c>
    </row>
    <row r="241" spans="1:8" ht="15.75" thickBot="1" x14ac:dyDescent="0.3">
      <c r="A241" s="51"/>
      <c r="B241" s="52"/>
      <c r="C241" s="55"/>
      <c r="D241" s="52"/>
      <c r="E241" s="52"/>
      <c r="F241" s="24" t="s">
        <v>45</v>
      </c>
      <c r="G241" s="31">
        <f t="shared" si="2"/>
        <v>0</v>
      </c>
    </row>
    <row r="242" spans="1:8" ht="15.75" thickBot="1" x14ac:dyDescent="0.3">
      <c r="A242" s="53"/>
      <c r="B242" s="54"/>
      <c r="C242" s="56"/>
      <c r="D242" s="54"/>
      <c r="E242" s="54"/>
      <c r="F242" s="25"/>
      <c r="G242" s="31">
        <f t="shared" si="2"/>
        <v>0</v>
      </c>
    </row>
    <row r="243" spans="1:8" ht="15.75" thickBot="1" x14ac:dyDescent="0.3">
      <c r="A243" s="53"/>
      <c r="B243" s="54"/>
      <c r="C243" s="56"/>
      <c r="D243" s="54"/>
      <c r="E243" s="54"/>
      <c r="F243" s="14" t="s">
        <v>42</v>
      </c>
      <c r="G243" s="31" t="e">
        <f>SUM(G237:G242)</f>
        <v>#VALUE!</v>
      </c>
    </row>
    <row r="244" spans="1:8" x14ac:dyDescent="0.25">
      <c r="A244" s="9"/>
    </row>
    <row r="245" spans="1:8" x14ac:dyDescent="0.25">
      <c r="A245" s="9"/>
    </row>
    <row r="246" spans="1:8" x14ac:dyDescent="0.25">
      <c r="A246" s="9" t="s">
        <v>109</v>
      </c>
    </row>
    <row r="247" spans="1:8" ht="15.75" thickBot="1" x14ac:dyDescent="0.3">
      <c r="A247" s="15" t="s">
        <v>43</v>
      </c>
      <c r="B247" s="40" t="e">
        <f>G243</f>
        <v>#VALUE!</v>
      </c>
      <c r="C247" s="16" t="s">
        <v>44</v>
      </c>
      <c r="D247" s="17">
        <v>7.6499999999999999E-2</v>
      </c>
      <c r="E247" s="16"/>
      <c r="F247" s="16"/>
      <c r="G247" s="16" t="s">
        <v>45</v>
      </c>
      <c r="H247" s="30" t="e">
        <f>B247*D247</f>
        <v>#VALUE!</v>
      </c>
    </row>
    <row r="248" spans="1:8" ht="30" x14ac:dyDescent="0.25">
      <c r="A248" s="19"/>
      <c r="B248" s="32" t="s">
        <v>127</v>
      </c>
      <c r="C248" s="16"/>
      <c r="D248" s="16" t="s">
        <v>47</v>
      </c>
      <c r="E248" s="16"/>
      <c r="F248" s="16"/>
      <c r="G248" s="16"/>
      <c r="H248" s="19"/>
    </row>
    <row r="249" spans="1:8" x14ac:dyDescent="0.25">
      <c r="A249" s="19"/>
      <c r="B249" s="16"/>
      <c r="C249" s="16"/>
      <c r="D249" s="16"/>
      <c r="E249" s="16"/>
      <c r="F249" s="16"/>
      <c r="G249" s="16"/>
      <c r="H249" s="19"/>
    </row>
    <row r="250" spans="1:8" ht="30.75" thickBot="1" x14ac:dyDescent="0.3">
      <c r="A250" s="15" t="s">
        <v>48</v>
      </c>
      <c r="B250" s="40" t="e">
        <f>G243</f>
        <v>#VALUE!</v>
      </c>
      <c r="C250" s="16" t="s">
        <v>44</v>
      </c>
      <c r="D250" s="59"/>
      <c r="E250" s="16"/>
      <c r="F250" s="16"/>
      <c r="G250" s="16" t="s">
        <v>45</v>
      </c>
      <c r="H250" s="30" t="e">
        <f>B250*D250</f>
        <v>#VALUE!</v>
      </c>
    </row>
    <row r="251" spans="1:8" ht="30" x14ac:dyDescent="0.25">
      <c r="A251" s="19"/>
      <c r="B251" s="32" t="s">
        <v>127</v>
      </c>
      <c r="C251" s="16"/>
      <c r="D251" s="16" t="s">
        <v>47</v>
      </c>
      <c r="E251" s="16"/>
      <c r="F251" s="16"/>
      <c r="G251" s="16"/>
      <c r="H251" s="19"/>
    </row>
    <row r="252" spans="1:8" x14ac:dyDescent="0.25">
      <c r="A252" s="15"/>
      <c r="B252" s="16"/>
      <c r="C252" s="16"/>
      <c r="D252" s="16"/>
      <c r="E252" s="16"/>
      <c r="F252" s="16"/>
      <c r="G252" s="16"/>
      <c r="H252" s="19"/>
    </row>
    <row r="253" spans="1:8" ht="30.75" thickBot="1" x14ac:dyDescent="0.3">
      <c r="A253" s="15" t="s">
        <v>56</v>
      </c>
      <c r="B253" s="16"/>
      <c r="C253" s="16"/>
      <c r="D253" s="16"/>
      <c r="E253" s="16"/>
      <c r="F253" s="16"/>
      <c r="G253" s="16" t="s">
        <v>45</v>
      </c>
      <c r="H253" s="44"/>
    </row>
    <row r="254" spans="1:8" x14ac:dyDescent="0.25">
      <c r="A254" s="19"/>
      <c r="B254" s="16"/>
      <c r="C254" s="16"/>
      <c r="D254" s="16"/>
      <c r="E254" s="16"/>
      <c r="F254" s="16"/>
      <c r="G254" s="16"/>
      <c r="H254" s="19"/>
    </row>
    <row r="255" spans="1:8" ht="15.75" thickBot="1" x14ac:dyDescent="0.3">
      <c r="A255" s="19"/>
      <c r="B255" s="19"/>
      <c r="C255" s="19"/>
      <c r="D255" s="19"/>
      <c r="E255" s="19"/>
      <c r="F255" s="19"/>
      <c r="G255" s="20" t="s">
        <v>42</v>
      </c>
      <c r="H255" s="30" t="e">
        <f>G243+H247+H250+H253</f>
        <v>#VALUE!</v>
      </c>
    </row>
    <row r="256" spans="1:8" x14ac:dyDescent="0.25">
      <c r="A256" s="9"/>
    </row>
    <row r="257" spans="1:8" ht="15.75" thickBot="1" x14ac:dyDescent="0.3">
      <c r="A257" s="9" t="s">
        <v>110</v>
      </c>
    </row>
    <row r="258" spans="1:8" ht="15.75" thickBot="1" x14ac:dyDescent="0.3">
      <c r="A258" s="10" t="s">
        <v>104</v>
      </c>
      <c r="B258" s="11" t="s">
        <v>105</v>
      </c>
      <c r="C258" s="11" t="s">
        <v>106</v>
      </c>
      <c r="D258" s="11" t="s">
        <v>107</v>
      </c>
      <c r="E258" s="11" t="s">
        <v>108</v>
      </c>
      <c r="F258" s="11"/>
      <c r="G258" s="11"/>
    </row>
    <row r="259" spans="1:8" ht="15.75" thickBot="1" x14ac:dyDescent="0.3">
      <c r="A259" s="51"/>
      <c r="B259" s="52"/>
      <c r="C259" s="55"/>
      <c r="D259" s="52"/>
      <c r="E259" s="52"/>
      <c r="F259" s="24" t="s">
        <v>45</v>
      </c>
      <c r="G259" s="31">
        <f>B259*((C259*D259)*E259)</f>
        <v>0</v>
      </c>
    </row>
    <row r="260" spans="1:8" ht="15.75" thickBot="1" x14ac:dyDescent="0.3">
      <c r="A260" s="51"/>
      <c r="B260" s="52"/>
      <c r="C260" s="52"/>
      <c r="D260" s="52"/>
      <c r="E260" s="52"/>
      <c r="F260" s="24" t="s">
        <v>45</v>
      </c>
      <c r="G260" s="31">
        <f t="shared" ref="G260:G264" si="3">B260*((C260*D260)*E260)</f>
        <v>0</v>
      </c>
    </row>
    <row r="261" spans="1:8" ht="15.75" thickBot="1" x14ac:dyDescent="0.3">
      <c r="A261" s="51"/>
      <c r="B261" s="52"/>
      <c r="C261" s="52"/>
      <c r="D261" s="52"/>
      <c r="E261" s="52"/>
      <c r="F261" s="24" t="s">
        <v>45</v>
      </c>
      <c r="G261" s="31">
        <f t="shared" si="3"/>
        <v>0</v>
      </c>
    </row>
    <row r="262" spans="1:8" ht="15.75" thickBot="1" x14ac:dyDescent="0.3">
      <c r="A262" s="51"/>
      <c r="B262" s="52"/>
      <c r="C262" s="52"/>
      <c r="D262" s="52"/>
      <c r="E262" s="52"/>
      <c r="F262" s="24" t="s">
        <v>45</v>
      </c>
      <c r="G262" s="31">
        <f t="shared" si="3"/>
        <v>0</v>
      </c>
    </row>
    <row r="263" spans="1:8" ht="15.75" thickBot="1" x14ac:dyDescent="0.3">
      <c r="A263" s="51"/>
      <c r="B263" s="52"/>
      <c r="C263" s="52"/>
      <c r="D263" s="52"/>
      <c r="E263" s="52"/>
      <c r="F263" s="24" t="s">
        <v>45</v>
      </c>
      <c r="G263" s="31">
        <f t="shared" si="3"/>
        <v>0</v>
      </c>
    </row>
    <row r="264" spans="1:8" ht="15.75" thickBot="1" x14ac:dyDescent="0.3">
      <c r="A264" s="53"/>
      <c r="B264" s="54"/>
      <c r="C264" s="54"/>
      <c r="D264" s="54"/>
      <c r="E264" s="54"/>
      <c r="F264" s="25"/>
      <c r="G264" s="31">
        <f t="shared" si="3"/>
        <v>0</v>
      </c>
    </row>
    <row r="265" spans="1:8" ht="15.75" thickBot="1" x14ac:dyDescent="0.3">
      <c r="A265" s="26"/>
      <c r="B265" s="25"/>
      <c r="C265" s="25"/>
      <c r="D265" s="25"/>
      <c r="E265" s="25"/>
      <c r="F265" s="14" t="s">
        <v>42</v>
      </c>
      <c r="G265" s="31">
        <f>SUM(G259:G264)</f>
        <v>0</v>
      </c>
    </row>
    <row r="266" spans="1:8" x14ac:dyDescent="0.25">
      <c r="A266" s="9"/>
    </row>
    <row r="267" spans="1:8" ht="15.75" thickBot="1" x14ac:dyDescent="0.3">
      <c r="A267" s="15" t="s">
        <v>43</v>
      </c>
      <c r="B267" s="40">
        <f>G265</f>
        <v>0</v>
      </c>
      <c r="C267" s="16" t="s">
        <v>44</v>
      </c>
      <c r="D267" s="17">
        <v>7.6499999999999999E-2</v>
      </c>
      <c r="E267" s="16"/>
      <c r="F267" s="16"/>
      <c r="G267" s="16" t="s">
        <v>45</v>
      </c>
      <c r="H267" s="30">
        <f>B267*D267</f>
        <v>0</v>
      </c>
    </row>
    <row r="268" spans="1:8" ht="30" x14ac:dyDescent="0.25">
      <c r="A268" s="19"/>
      <c r="B268" s="32" t="s">
        <v>127</v>
      </c>
      <c r="C268" s="16"/>
      <c r="D268" s="16" t="s">
        <v>47</v>
      </c>
      <c r="E268" s="16"/>
      <c r="F268" s="16"/>
      <c r="G268" s="16"/>
      <c r="H268" s="19"/>
    </row>
    <row r="269" spans="1:8" x14ac:dyDescent="0.25">
      <c r="A269" s="19"/>
      <c r="B269" s="16"/>
      <c r="C269" s="16"/>
      <c r="D269" s="16"/>
      <c r="E269" s="16"/>
      <c r="F269" s="16"/>
      <c r="G269" s="16"/>
      <c r="H269" s="19"/>
    </row>
    <row r="270" spans="1:8" ht="30.75" thickBot="1" x14ac:dyDescent="0.3">
      <c r="A270" s="15" t="s">
        <v>48</v>
      </c>
      <c r="B270" s="40">
        <f>G265</f>
        <v>0</v>
      </c>
      <c r="C270" s="16" t="s">
        <v>44</v>
      </c>
      <c r="D270" s="59"/>
      <c r="E270" s="16"/>
      <c r="F270" s="16"/>
      <c r="G270" s="16" t="s">
        <v>45</v>
      </c>
      <c r="H270" s="30">
        <f>B270*D270</f>
        <v>0</v>
      </c>
    </row>
    <row r="271" spans="1:8" ht="30" x14ac:dyDescent="0.25">
      <c r="A271" s="19"/>
      <c r="B271" s="32" t="s">
        <v>127</v>
      </c>
      <c r="C271" s="16"/>
      <c r="D271" s="16" t="s">
        <v>47</v>
      </c>
      <c r="E271" s="16"/>
      <c r="F271" s="16"/>
      <c r="G271" s="16"/>
      <c r="H271" s="19"/>
    </row>
    <row r="272" spans="1:8" x14ac:dyDescent="0.25">
      <c r="A272" s="15"/>
      <c r="B272" s="16"/>
      <c r="C272" s="16"/>
      <c r="D272" s="16"/>
      <c r="E272" s="16"/>
      <c r="F272" s="16"/>
      <c r="G272" s="16"/>
      <c r="H272" s="19"/>
    </row>
    <row r="273" spans="1:8" ht="30.75" thickBot="1" x14ac:dyDescent="0.3">
      <c r="A273" s="15" t="s">
        <v>56</v>
      </c>
      <c r="B273" s="16"/>
      <c r="C273" s="16"/>
      <c r="D273" s="16"/>
      <c r="E273" s="16"/>
      <c r="F273" s="16"/>
      <c r="G273" s="16" t="s">
        <v>45</v>
      </c>
      <c r="H273" s="44"/>
    </row>
    <row r="274" spans="1:8" x14ac:dyDescent="0.25">
      <c r="A274" s="19"/>
      <c r="B274" s="16"/>
      <c r="C274" s="16"/>
      <c r="D274" s="16"/>
      <c r="E274" s="16"/>
      <c r="F274" s="16"/>
      <c r="G274" s="16"/>
      <c r="H274" s="19"/>
    </row>
    <row r="275" spans="1:8" ht="15.75" thickBot="1" x14ac:dyDescent="0.3">
      <c r="A275" s="19"/>
      <c r="B275" s="19"/>
      <c r="C275" s="19"/>
      <c r="D275" s="19"/>
      <c r="E275" s="19"/>
      <c r="F275" s="19"/>
      <c r="G275" s="20" t="s">
        <v>42</v>
      </c>
      <c r="H275" s="30">
        <f>G265+H267+H270+H273</f>
        <v>0</v>
      </c>
    </row>
    <row r="276" spans="1:8" x14ac:dyDescent="0.25">
      <c r="A276" s="9"/>
    </row>
    <row r="277" spans="1:8" x14ac:dyDescent="0.25">
      <c r="A277" s="9"/>
    </row>
    <row r="278" spans="1:8" x14ac:dyDescent="0.25">
      <c r="A278" s="9" t="s">
        <v>111</v>
      </c>
    </row>
    <row r="279" spans="1:8" ht="15.75" thickBot="1" x14ac:dyDescent="0.3">
      <c r="A279" s="15" t="s">
        <v>112</v>
      </c>
      <c r="B279" s="16"/>
      <c r="C279" s="16"/>
      <c r="D279" s="16"/>
      <c r="E279" s="16"/>
      <c r="F279" s="16"/>
      <c r="G279" s="16" t="s">
        <v>45</v>
      </c>
      <c r="H279" s="46"/>
    </row>
    <row r="280" spans="1:8" x14ac:dyDescent="0.25">
      <c r="A280" s="19"/>
      <c r="B280" s="16"/>
      <c r="C280" s="16"/>
      <c r="D280" s="16"/>
      <c r="E280" s="16"/>
      <c r="F280" s="16"/>
      <c r="G280" s="16"/>
      <c r="H280" s="19"/>
    </row>
    <row r="281" spans="1:8" ht="15.75" thickBot="1" x14ac:dyDescent="0.3">
      <c r="A281" s="19"/>
      <c r="B281" s="19"/>
      <c r="C281" s="19"/>
      <c r="D281" s="19"/>
      <c r="E281" s="19"/>
      <c r="F281" s="19"/>
      <c r="G281" s="20" t="s">
        <v>42</v>
      </c>
      <c r="H281" s="33">
        <f>H279</f>
        <v>0</v>
      </c>
    </row>
    <row r="282" spans="1:8" x14ac:dyDescent="0.25">
      <c r="A282" s="9"/>
    </row>
    <row r="283" spans="1:8" x14ac:dyDescent="0.25">
      <c r="A283" s="9" t="s">
        <v>113</v>
      </c>
    </row>
    <row r="284" spans="1:8" ht="15.75" thickBot="1" x14ac:dyDescent="0.3">
      <c r="A284" s="15" t="s">
        <v>114</v>
      </c>
      <c r="B284" s="42"/>
      <c r="C284" s="16" t="s">
        <v>44</v>
      </c>
      <c r="D284" s="47"/>
      <c r="E284" s="16"/>
      <c r="F284" s="16"/>
      <c r="G284" s="16" t="s">
        <v>45</v>
      </c>
      <c r="H284" s="33">
        <f>B284*D284</f>
        <v>0</v>
      </c>
    </row>
    <row r="285" spans="1:8" x14ac:dyDescent="0.25">
      <c r="A285" s="19"/>
      <c r="B285" s="16" t="s">
        <v>115</v>
      </c>
      <c r="C285" s="16"/>
      <c r="D285" s="16" t="s">
        <v>116</v>
      </c>
      <c r="E285" s="16"/>
      <c r="F285" s="16"/>
      <c r="G285" s="16"/>
      <c r="H285" s="19"/>
    </row>
    <row r="286" spans="1:8" x14ac:dyDescent="0.25">
      <c r="A286" s="19"/>
      <c r="B286" s="16"/>
      <c r="C286" s="16"/>
      <c r="D286" s="16"/>
      <c r="E286" s="16"/>
      <c r="F286" s="16"/>
      <c r="G286" s="16"/>
      <c r="H286" s="19"/>
    </row>
    <row r="287" spans="1:8" ht="30.75" thickBot="1" x14ac:dyDescent="0.3">
      <c r="A287" s="15" t="s">
        <v>117</v>
      </c>
      <c r="B287" s="16"/>
      <c r="C287" s="16"/>
      <c r="D287" s="16"/>
      <c r="E287" s="16"/>
      <c r="F287" s="16"/>
      <c r="G287" s="16" t="s">
        <v>45</v>
      </c>
      <c r="H287" s="33"/>
    </row>
    <row r="288" spans="1:8" x14ac:dyDescent="0.25">
      <c r="A288" s="19"/>
      <c r="B288" s="16"/>
      <c r="C288" s="16"/>
      <c r="D288" s="16"/>
      <c r="E288" s="16"/>
      <c r="F288" s="16"/>
      <c r="G288" s="16"/>
      <c r="H288" s="19"/>
    </row>
    <row r="289" spans="1:8" ht="15.75" thickBot="1" x14ac:dyDescent="0.3">
      <c r="A289" s="19"/>
      <c r="B289" s="19"/>
      <c r="C289" s="19"/>
      <c r="D289" s="19"/>
      <c r="E289" s="19"/>
      <c r="F289" s="19"/>
      <c r="G289" s="20" t="s">
        <v>42</v>
      </c>
      <c r="H289" s="33">
        <f>H284+H287</f>
        <v>0</v>
      </c>
    </row>
    <row r="290" spans="1:8" x14ac:dyDescent="0.25">
      <c r="A290" s="9"/>
    </row>
    <row r="291" spans="1:8" x14ac:dyDescent="0.25">
      <c r="A291" s="9" t="s">
        <v>118</v>
      </c>
    </row>
    <row r="292" spans="1:8" ht="15.75" thickBot="1" x14ac:dyDescent="0.3">
      <c r="A292" s="15" t="s">
        <v>119</v>
      </c>
      <c r="B292" s="19"/>
      <c r="C292" s="16"/>
      <c r="D292" s="19"/>
      <c r="E292" s="19"/>
      <c r="F292" s="19"/>
      <c r="G292" s="21" t="s">
        <v>45</v>
      </c>
      <c r="H292" s="44"/>
    </row>
    <row r="293" spans="1:8" x14ac:dyDescent="0.25">
      <c r="A293" s="19"/>
      <c r="B293" s="19"/>
      <c r="C293" s="19"/>
      <c r="D293" s="19"/>
      <c r="E293" s="19"/>
      <c r="F293" s="19"/>
      <c r="G293" s="20"/>
      <c r="H293" s="43"/>
    </row>
    <row r="294" spans="1:8" ht="15.75" thickBot="1" x14ac:dyDescent="0.3">
      <c r="A294" s="15" t="s">
        <v>120</v>
      </c>
      <c r="B294" s="19"/>
      <c r="C294" s="19"/>
      <c r="D294" s="19"/>
      <c r="E294" s="19"/>
      <c r="F294" s="19"/>
      <c r="G294" s="21" t="s">
        <v>45</v>
      </c>
      <c r="H294" s="44"/>
    </row>
    <row r="295" spans="1:8" x14ac:dyDescent="0.25">
      <c r="A295" s="15"/>
      <c r="B295" s="19"/>
      <c r="C295" s="19"/>
      <c r="D295" s="19"/>
      <c r="E295" s="19"/>
      <c r="F295" s="19"/>
      <c r="G295" s="20"/>
      <c r="H295" s="43"/>
    </row>
    <row r="296" spans="1:8" ht="30.75" thickBot="1" x14ac:dyDescent="0.3">
      <c r="A296" s="15" t="s">
        <v>121</v>
      </c>
      <c r="B296" s="19"/>
      <c r="C296" s="19"/>
      <c r="D296" s="19"/>
      <c r="E296" s="19"/>
      <c r="F296" s="19"/>
      <c r="G296" s="21" t="s">
        <v>45</v>
      </c>
      <c r="H296" s="63"/>
    </row>
    <row r="297" spans="1:8" x14ac:dyDescent="0.25">
      <c r="A297" s="19"/>
      <c r="B297" s="19"/>
      <c r="C297" s="19"/>
      <c r="D297" s="19"/>
      <c r="E297" s="19"/>
      <c r="F297" s="19"/>
      <c r="G297" s="20"/>
      <c r="H297" s="23"/>
    </row>
    <row r="298" spans="1:8" ht="15.75" thickBot="1" x14ac:dyDescent="0.3">
      <c r="A298" s="19"/>
      <c r="B298" s="19"/>
      <c r="C298" s="19"/>
      <c r="D298" s="19"/>
      <c r="E298" s="19"/>
      <c r="F298" s="19"/>
      <c r="G298" s="21" t="s">
        <v>42</v>
      </c>
      <c r="H298" s="33">
        <f>H292+H294+H296</f>
        <v>0</v>
      </c>
    </row>
    <row r="299" spans="1:8" x14ac:dyDescent="0.25">
      <c r="A299" s="9"/>
    </row>
    <row r="300" spans="1:8" x14ac:dyDescent="0.25">
      <c r="A300" s="9" t="s">
        <v>122</v>
      </c>
    </row>
    <row r="301" spans="1:8" ht="15.75" thickBot="1" x14ac:dyDescent="0.3">
      <c r="A301" s="15" t="s">
        <v>29</v>
      </c>
      <c r="B301" s="42"/>
      <c r="C301" s="16" t="s">
        <v>44</v>
      </c>
      <c r="D301" s="47"/>
      <c r="E301" s="16"/>
      <c r="F301" s="16"/>
      <c r="G301" s="16" t="s">
        <v>45</v>
      </c>
      <c r="H301" s="33">
        <f>B301*D301</f>
        <v>0</v>
      </c>
    </row>
    <row r="302" spans="1:8" x14ac:dyDescent="0.25">
      <c r="A302" s="19"/>
      <c r="B302" s="16" t="s">
        <v>115</v>
      </c>
      <c r="C302" s="16"/>
      <c r="D302" s="16" t="s">
        <v>116</v>
      </c>
      <c r="E302" s="16"/>
      <c r="F302" s="16"/>
      <c r="G302" s="16"/>
      <c r="H302" s="19"/>
    </row>
    <row r="303" spans="1:8" x14ac:dyDescent="0.25">
      <c r="A303" s="19"/>
      <c r="B303" s="16"/>
      <c r="C303" s="16"/>
      <c r="D303" s="16"/>
      <c r="E303" s="16"/>
      <c r="F303" s="16"/>
      <c r="G303" s="16"/>
      <c r="H303" s="19"/>
    </row>
    <row r="304" spans="1:8" ht="15.75" thickBot="1" x14ac:dyDescent="0.3">
      <c r="A304" s="19"/>
      <c r="B304" s="19"/>
      <c r="C304" s="19"/>
      <c r="D304" s="19"/>
      <c r="E304" s="19"/>
      <c r="F304" s="19"/>
      <c r="G304" s="20" t="s">
        <v>42</v>
      </c>
      <c r="H304" s="33">
        <f>H301</f>
        <v>0</v>
      </c>
    </row>
    <row r="305" spans="1:8" x14ac:dyDescent="0.25">
      <c r="A305" s="9"/>
    </row>
    <row r="306" spans="1:8" x14ac:dyDescent="0.25">
      <c r="A306" s="9" t="s">
        <v>123</v>
      </c>
    </row>
    <row r="307" spans="1:8" ht="30.75" thickBot="1" x14ac:dyDescent="0.3">
      <c r="A307" s="15" t="s">
        <v>30</v>
      </c>
      <c r="B307" s="16"/>
      <c r="C307" s="16"/>
      <c r="D307" s="16"/>
      <c r="E307" s="16"/>
      <c r="F307" s="16"/>
      <c r="G307" s="16" t="s">
        <v>45</v>
      </c>
      <c r="H307" s="44"/>
    </row>
    <row r="308" spans="1:8" x14ac:dyDescent="0.25">
      <c r="A308" s="19"/>
      <c r="B308" s="16"/>
      <c r="C308" s="16"/>
      <c r="D308" s="16"/>
      <c r="E308" s="16"/>
      <c r="F308" s="16"/>
      <c r="G308" s="16"/>
      <c r="H308" s="19"/>
    </row>
    <row r="309" spans="1:8" ht="15.75" thickBot="1" x14ac:dyDescent="0.3">
      <c r="A309" s="19"/>
      <c r="B309" s="19"/>
      <c r="C309" s="19"/>
      <c r="D309" s="19"/>
      <c r="E309" s="19"/>
      <c r="F309" s="19"/>
      <c r="G309" s="20" t="s">
        <v>42</v>
      </c>
      <c r="H309" s="33">
        <f>H307</f>
        <v>0</v>
      </c>
    </row>
  </sheetData>
  <mergeCells count="39">
    <mergeCell ref="B4:D4"/>
    <mergeCell ref="B5:D5"/>
    <mergeCell ref="B6:D6"/>
    <mergeCell ref="A7:B7"/>
    <mergeCell ref="A8:B8"/>
    <mergeCell ref="C7:C8"/>
    <mergeCell ref="D7:D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7:B37"/>
    <mergeCell ref="A38:C38"/>
    <mergeCell ref="A119:G119"/>
    <mergeCell ref="A33:B33"/>
    <mergeCell ref="A34:B34"/>
    <mergeCell ref="A35:B35"/>
    <mergeCell ref="A36:B36"/>
    <mergeCell ref="D35:D36"/>
  </mergeCells>
  <pageMargins left="0.7" right="0.7" top="0.75" bottom="0.75" header="0.3" footer="0.3"/>
  <pageSetup scale="78" fitToHeight="0" orientation="portrait" r:id="rId1"/>
  <rowBreaks count="3" manualBreakCount="3">
    <brk id="39" max="16383" man="1"/>
    <brk id="113" max="16383" man="1"/>
    <brk id="15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C403E87CB4942871126EC05EFD697" ma:contentTypeVersion="8" ma:contentTypeDescription="Create a new document." ma:contentTypeScope="" ma:versionID="3db0132b3f59c9bcc3a7b3b3b1e7c124">
  <xsd:schema xmlns:xsd="http://www.w3.org/2001/XMLSchema" xmlns:xs="http://www.w3.org/2001/XMLSchema" xmlns:p="http://schemas.microsoft.com/office/2006/metadata/properties" xmlns:ns3="bfd393e3-ca82-416e-bccb-abf87718c4bf" targetNamespace="http://schemas.microsoft.com/office/2006/metadata/properties" ma:root="true" ma:fieldsID="aca16c59276f11f36107f317a9336672" ns3:_="">
    <xsd:import namespace="bfd393e3-ca82-416e-bccb-abf87718c4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393e3-ca82-416e-bccb-abf87718c4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21BA44-B692-4FDF-BC0C-C464245BE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393e3-ca82-416e-bccb-abf87718c4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0592C2-183B-47FA-A55A-A70C7FF2A5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456A10-874D-4938-9B80-71BA38373B53}">
  <ds:schemaRefs>
    <ds:schemaRef ds:uri="bfd393e3-ca82-416e-bccb-abf87718c4bf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Jackson</dc:creator>
  <cp:lastModifiedBy>Brian Jackson</cp:lastModifiedBy>
  <cp:lastPrinted>2023-01-30T21:27:40Z</cp:lastPrinted>
  <dcterms:created xsi:type="dcterms:W3CDTF">2023-01-30T20:25:37Z</dcterms:created>
  <dcterms:modified xsi:type="dcterms:W3CDTF">2023-04-04T13:21:41Z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0x01010068BC403E87CB4942871126EC05EFD697</vt:lpwstr>
  </property>
</Properties>
</file>