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Cecelia Peers\CoC Docs\FY2019 Application\Scorecard\"/>
    </mc:Choice>
  </mc:AlternateContent>
  <bookViews>
    <workbookView xWindow="0" yWindow="0" windowWidth="22296" windowHeight="9012" firstSheet="1" activeTab="2"/>
  </bookViews>
  <sheets>
    <sheet name="CoC Competition Overview" sheetId="6" r:id="rId1"/>
    <sheet name="Instructions" sheetId="3" r:id="rId2"/>
    <sheet name="Renewal Scorecard" sheetId="1" r:id="rId3"/>
    <sheet name="New Project Scorecard" sheetId="4" r:id="rId4"/>
    <sheet name="Project Narratives" sheetId="5" r:id="rId5"/>
    <sheet name="Staff Development" sheetId="7" r:id="rId6"/>
  </sheets>
  <definedNames>
    <definedName name="_xlnm.Print_Area" localSheetId="1">Instructions!$A$1:$S$78</definedName>
    <definedName name="_xlnm.Print_Area" localSheetId="3">'New Project Scorecard'!$A$1:$O$179</definedName>
    <definedName name="_xlnm.Print_Area" localSheetId="4">'Project Narratives'!$A$1:$O$15</definedName>
    <definedName name="_xlnm.Print_Area" localSheetId="2">'Renewal Scorecard'!$A$1:$O$207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 l="1"/>
  <c r="N11" i="1"/>
  <c r="N120" i="1"/>
  <c r="N119" i="1"/>
  <c r="G120" i="1"/>
  <c r="G119" i="1"/>
  <c r="H9" i="1"/>
  <c r="G9" i="1"/>
  <c r="G170" i="1"/>
  <c r="G169" i="1"/>
  <c r="L23" i="4" l="1"/>
  <c r="L18" i="4"/>
  <c r="N138" i="1" l="1"/>
  <c r="N9" i="1"/>
  <c r="N92" i="1"/>
  <c r="N202" i="1"/>
  <c r="G202" i="1"/>
  <c r="G138" i="1"/>
  <c r="G92" i="1"/>
  <c r="G57" i="1"/>
  <c r="N154" i="4" l="1"/>
  <c r="N134" i="4"/>
  <c r="N114" i="4"/>
  <c r="N80" i="4"/>
  <c r="N52" i="4"/>
  <c r="N9" i="4"/>
  <c r="L85" i="4"/>
  <c r="L44" i="1"/>
  <c r="L55" i="1"/>
  <c r="L175" i="4"/>
  <c r="L170" i="4"/>
  <c r="L87" i="4"/>
  <c r="F167" i="1"/>
  <c r="L164" i="1" s="1"/>
  <c r="G192" i="1"/>
  <c r="L182" i="1" s="1"/>
  <c r="F158" i="1"/>
  <c r="L156" i="1" s="1"/>
  <c r="L144" i="1"/>
  <c r="L115" i="1"/>
  <c r="L110" i="1"/>
  <c r="L54" i="1"/>
  <c r="L53" i="1"/>
  <c r="L52" i="1"/>
  <c r="L51" i="1"/>
  <c r="L36" i="1"/>
  <c r="D30" i="1"/>
  <c r="D31" i="1" s="1"/>
  <c r="L28" i="1" s="1"/>
  <c r="D22" i="1"/>
  <c r="L16" i="1" s="1"/>
  <c r="L30" i="1" l="1"/>
</calcChain>
</file>

<file path=xl/sharedStrings.xml><?xml version="1.0" encoding="utf-8"?>
<sst xmlns="http://schemas.openxmlformats.org/spreadsheetml/2006/main" count="624" uniqueCount="431">
  <si>
    <t>Applicant:</t>
  </si>
  <si>
    <t xml:space="preserve">Project: </t>
  </si>
  <si>
    <t xml:space="preserve">Renewal Grant Number: </t>
  </si>
  <si>
    <t>Year Originally Funded:</t>
  </si>
  <si>
    <t xml:space="preserve">Reviewer Name: </t>
  </si>
  <si>
    <t xml:space="preserve">Reviewer Organization: </t>
  </si>
  <si>
    <t xml:space="preserve">Reviewer Signature: </t>
  </si>
  <si>
    <t xml:space="preserve">Date: </t>
  </si>
  <si>
    <t>Project Point Totals</t>
  </si>
  <si>
    <t>Points Earned</t>
  </si>
  <si>
    <t>Maximum Points Possible</t>
  </si>
  <si>
    <t>CoC Participation</t>
  </si>
  <si>
    <t>Total Points Earned</t>
  </si>
  <si>
    <t>Input</t>
  </si>
  <si>
    <t>Source</t>
  </si>
  <si>
    <t>Raw Data</t>
  </si>
  <si>
    <t>Measurement Intervals</t>
  </si>
  <si>
    <t>Corresponding Points</t>
  </si>
  <si>
    <t>#1 Participation in Tri-HIC Meetings</t>
  </si>
  <si>
    <t>0%-74%</t>
  </si>
  <si>
    <t>75%-90%</t>
  </si>
  <si>
    <t>91-100%</t>
  </si>
  <si>
    <t>% Achieved</t>
  </si>
  <si>
    <t>#2 Participation in CoC Grant Committee Meetings</t>
  </si>
  <si>
    <t>0-74%</t>
  </si>
  <si>
    <t>75%-100%</t>
  </si>
  <si>
    <t>Instr: insert # meetings attended as Raw Data</t>
  </si>
  <si>
    <t>Instr: insert #'s from Q8b of APR</t>
  </si>
  <si>
    <t>Project App 4B</t>
  </si>
  <si>
    <t>Raw Data "Total Units"</t>
  </si>
  <si>
    <t>APR Q8b Total January</t>
  </si>
  <si>
    <t>APR Q8b Total April</t>
  </si>
  <si>
    <t>APR Q8b Total July</t>
  </si>
  <si>
    <t>APR Q8b Total October</t>
  </si>
  <si>
    <t>(Number of People who stay in the program or exit to a PH destination)</t>
  </si>
  <si>
    <t>APR Q23</t>
  </si>
  <si>
    <t>APR Q23a Total Persons exiting to PH</t>
  </si>
  <si>
    <t>APR Q23b Total Persons exiting to PH</t>
  </si>
  <si>
    <t>Project Performance</t>
  </si>
  <si>
    <t>0%-60%</t>
  </si>
  <si>
    <t>60-74%</t>
  </si>
  <si>
    <t>75-89%</t>
  </si>
  <si>
    <t>90-100%</t>
  </si>
  <si>
    <t>APR Q19a2</t>
  </si>
  <si>
    <t>APR Q19a2 Performance Measure: % of Persons who accomplished this measure</t>
  </si>
  <si>
    <t>(Number of people who remained and increased cash income from any source)</t>
  </si>
  <si>
    <t>APR Q19a3</t>
  </si>
  <si>
    <t>Local and National Priorities</t>
  </si>
  <si>
    <t>Maximum Priorities Points</t>
  </si>
  <si>
    <t>Priorities Points Earned</t>
  </si>
  <si>
    <t>Type of Project being proposed</t>
  </si>
  <si>
    <t>RRH</t>
  </si>
  <si>
    <t>PSH</t>
  </si>
  <si>
    <t>Veterans 5a #10</t>
  </si>
  <si>
    <t>Chronically Homeless 5a #11</t>
  </si>
  <si>
    <t>Youth up to 24 5a #12</t>
  </si>
  <si>
    <t>Domestic Violence Victims 14a "yes"</t>
  </si>
  <si>
    <t>At least 65% of adult participants are part of a priority population</t>
  </si>
  <si>
    <t>65% in one population</t>
  </si>
  <si>
    <t>65% in 2+ populations</t>
  </si>
  <si>
    <t>Enter # adults 18+ from 15a2</t>
  </si>
  <si>
    <t>0-65% in one priority population</t>
  </si>
  <si>
    <t>76-100%</t>
  </si>
  <si>
    <t>Housing First</t>
  </si>
  <si>
    <t>Maximum Housing First Points</t>
  </si>
  <si>
    <t>Project does not screen out for Substance Abuse</t>
  </si>
  <si>
    <t>Project does not screen out for lack of Income</t>
  </si>
  <si>
    <t>Enter a "1" for each barrier to housing the program has eliminated</t>
  </si>
  <si>
    <t>Project has reduced 1 barrier</t>
  </si>
  <si>
    <t>Project has placed an X indicating the barrier has been removed</t>
  </si>
  <si>
    <t>Project has placed an X indicating the barrier to retention has been removed</t>
  </si>
  <si>
    <t>Enter a "1" for each barrier to retention the program has eliminated</t>
  </si>
  <si>
    <t>Project does not evict based on service participation</t>
  </si>
  <si>
    <t>Project does not evict based on progress on a service plan</t>
  </si>
  <si>
    <t>Project does not evict based on income loss or failure to improve on income</t>
  </si>
  <si>
    <t>Project has reduced 4 barriers</t>
  </si>
  <si>
    <t>Housing First Points Earned</t>
  </si>
  <si>
    <t>Coordinated Entry</t>
  </si>
  <si>
    <t>Maximum Coordinated Entry Points</t>
  </si>
  <si>
    <t>Coordinated Entry Points Earned</t>
  </si>
  <si>
    <t>Number of individuals new to the project.</t>
  </si>
  <si>
    <t>Entry/Exit Report #2b</t>
  </si>
  <si>
    <t>&lt;100%</t>
  </si>
  <si>
    <t>Percentage of Individuals Coming from Literally Homeless Situations</t>
  </si>
  <si>
    <t>Number of referrals from Housing List</t>
  </si>
  <si>
    <t>APR #15 Homeless Situations Subtotal</t>
  </si>
  <si>
    <t>Apr #15 Living Situation Total</t>
  </si>
  <si>
    <t>Connection to Mainstream Resources</t>
  </si>
  <si>
    <t>Maximum Mainstream Resource Points</t>
  </si>
  <si>
    <t>Mainstream Resource Points Earned</t>
  </si>
  <si>
    <t>The program provides sufficient resources to help build self sufficiency</t>
  </si>
  <si>
    <t>Project Application #4a1</t>
  </si>
  <si>
    <t>Number of services provided by applicant</t>
  </si>
  <si>
    <t>0-2</t>
  </si>
  <si>
    <t>3-4</t>
  </si>
  <si>
    <t>5+</t>
  </si>
  <si>
    <t>The program has community partnerships to provide referrals for needed services</t>
  </si>
  <si>
    <t>Number of services provided by a Partner</t>
  </si>
  <si>
    <t>3-5</t>
  </si>
  <si>
    <t>6+</t>
  </si>
  <si>
    <t>The extent to which the project coordinates with other community partners to enhance services and promote their housing.</t>
  </si>
  <si>
    <t>HUD Continuum of Care FY17 Competition</t>
  </si>
  <si>
    <t>Scorecard Instructions and Requirements</t>
  </si>
  <si>
    <t xml:space="preserve">NC - 506 Tri-County Homeless Interagency Council </t>
  </si>
  <si>
    <t>Maximum Points for Financial Management</t>
  </si>
  <si>
    <t>Financial Management Points Earned</t>
  </si>
  <si>
    <t>The entire grant is drawn down within 30 days of the close of the grant period.</t>
  </si>
  <si>
    <t>eLOCCS draw down summary</t>
  </si>
  <si>
    <t>&lt;100% of funds drawn down</t>
  </si>
  <si>
    <t>100% of funds drawn down</t>
  </si>
  <si>
    <t>Grant Total</t>
  </si>
  <si>
    <t>Amount drawn down</t>
  </si>
  <si>
    <t>The agency adheres to HUD regulations or has completed a financial audit with no findings.</t>
  </si>
  <si>
    <t>Monitoring/Audit with no findings</t>
  </si>
  <si>
    <t>Monitoring/Audit with findings</t>
  </si>
  <si>
    <t>The agency demonstrates cost effective positive outcomes as measured by cost per PH exit.</t>
  </si>
  <si>
    <t>APR #23a Permanent Destinations Subtotal</t>
  </si>
  <si>
    <t>APR #23b Permanent Destinations Subtotal</t>
  </si>
  <si>
    <t>$10,000+</t>
  </si>
  <si>
    <t>$5,000-$9,999</t>
  </si>
  <si>
    <t>Entry of required data elements is complete and accurate.</t>
  </si>
  <si>
    <t>APR #6 a-c</t>
  </si>
  <si>
    <t>APR 6a Overall Score</t>
  </si>
  <si>
    <t>APR 6b Veteran Status</t>
  </si>
  <si>
    <t>APR 6b Entry Date</t>
  </si>
  <si>
    <t>APR 6b Relationship to HoH</t>
  </si>
  <si>
    <t>APR 6b Client Location</t>
  </si>
  <si>
    <t>APR 6b Disabling Condition</t>
  </si>
  <si>
    <t>APR 6c Destination</t>
  </si>
  <si>
    <t>APR 6c Income Sources @ Entry</t>
  </si>
  <si>
    <t>APR 6c Income Sources @ Annual Assmt.</t>
  </si>
  <si>
    <t>APR 6c Income Sources @ Exit</t>
  </si>
  <si>
    <t>10%+</t>
  </si>
  <si>
    <t>5-9%</t>
  </si>
  <si>
    <t>0-4%</t>
  </si>
  <si>
    <t>The agency demonstrates cost effective positive outcomes as measured by cost per PH exit/retention.</t>
  </si>
  <si>
    <t>APR #5a8 "Stayers"</t>
  </si>
  <si>
    <t>$0-4,999</t>
  </si>
  <si>
    <t>Financial Management</t>
  </si>
  <si>
    <t>Renewal Projects</t>
  </si>
  <si>
    <t>Use of the Scorecard</t>
  </si>
  <si>
    <t>This scorecard is meant to be used in electronic version, so that data entered from the respective source will create an auto-calculated performance measure.</t>
  </si>
  <si>
    <t>Once the corresponding score has been determined using the scoring matrix, it should be entered in the points field, which will be auto-calculated to create a total score at the top of the page.</t>
  </si>
  <si>
    <t>#3 Organizational Experience</t>
  </si>
  <si>
    <t>Application #2B1</t>
  </si>
  <si>
    <t>Yes</t>
  </si>
  <si>
    <t>No</t>
  </si>
  <si>
    <t>The organization has adequate experience to administer the proposed program effectively.</t>
  </si>
  <si>
    <t>#4 Leveraging Resouces</t>
  </si>
  <si>
    <t>The organization has experience and sufficient partnerships to leverage necessary resources.</t>
  </si>
  <si>
    <t>Application #2B2</t>
  </si>
  <si>
    <t>Operational Capacity</t>
  </si>
  <si>
    <t>Maximum Operational Points</t>
  </si>
  <si>
    <t>Operational Points Earned</t>
  </si>
  <si>
    <t>Program Design</t>
  </si>
  <si>
    <t>Program Points Earned</t>
  </si>
  <si>
    <t>Maximum Program Design Points</t>
  </si>
  <si>
    <t>The project scope is complete, accurate and aligns with the organizational capacity and resources.</t>
  </si>
  <si>
    <t>Application #3B1</t>
  </si>
  <si>
    <t>Application #3B2</t>
  </si>
  <si>
    <t>The timeline for implementation is reasonable and steps have been adequately described.</t>
  </si>
  <si>
    <t>Application #4A2</t>
  </si>
  <si>
    <t>The plan for assisting participants in gaining stable housing is complete and proposes an adequate level of support.</t>
  </si>
  <si>
    <t>The project proposes to serve one or more priority population(s).</t>
  </si>
  <si>
    <t>Veterans</t>
  </si>
  <si>
    <t>Enter a "1" next to each population to be served.</t>
  </si>
  <si>
    <t>Chronically Homeless</t>
  </si>
  <si>
    <t>Youth</t>
  </si>
  <si>
    <t>Families</t>
  </si>
  <si>
    <t>One priority population</t>
  </si>
  <si>
    <t>Two priority populations</t>
  </si>
  <si>
    <t>Three or more priority populations</t>
  </si>
  <si>
    <t>No Priority Populations</t>
  </si>
  <si>
    <t>The extent to which the project will serve people living in places not meant for habitation.</t>
  </si>
  <si>
    <t>Application #5c1</t>
  </si>
  <si>
    <t>0-25%</t>
  </si>
  <si>
    <t>26-50%</t>
  </si>
  <si>
    <t>51-75%</t>
  </si>
  <si>
    <t>Enter % from #5c1</t>
  </si>
  <si>
    <t>Project will participate in the coordinated entry process.</t>
  </si>
  <si>
    <t>Application #3B3</t>
  </si>
  <si>
    <t>Project describes sufficient outreach strategy to reach the most vulnerable participants.</t>
  </si>
  <si>
    <t>Application #5C2</t>
  </si>
  <si>
    <t>Project Application #4a4</t>
  </si>
  <si>
    <t>Project strategies to increase income and other aspects of self sufficiency are comprehensive and appropriate.</t>
  </si>
  <si>
    <t>Application #4A3</t>
  </si>
  <si>
    <t>2B4a</t>
  </si>
  <si>
    <t>The agency adheres to HUD regulations with no findings.</t>
  </si>
  <si>
    <t>Yes - unresolved findings</t>
  </si>
  <si>
    <t>No - unresolved findings</t>
  </si>
  <si>
    <t>The organization has adequate financial controls as evidenced by most recent audit report.</t>
  </si>
  <si>
    <t>Financial Audit</t>
  </si>
  <si>
    <t>Findings within Audit Report</t>
  </si>
  <si>
    <t>No Findings within Audit Report</t>
  </si>
  <si>
    <t>Total Request #6J9</t>
  </si>
  <si>
    <t>The agency demonstrates cost effective service model as evidenced by cost per participants.</t>
  </si>
  <si>
    <t>Project Participants 5A "Total Persons" from Households table</t>
  </si>
  <si>
    <t>#5 Leadership</t>
  </si>
  <si>
    <t>The organization has an active Board of Directors.</t>
  </si>
  <si>
    <t>List of Board members</t>
  </si>
  <si>
    <t>Minutes from most recent BoD Mtg.</t>
  </si>
  <si>
    <t>Board Established &amp; Met Last Quarter</t>
  </si>
  <si>
    <t>Board Established &amp; did not meet last quarter</t>
  </si>
  <si>
    <t>No BoD</t>
  </si>
  <si>
    <t>#6 Organizational Management</t>
  </si>
  <si>
    <t>The basic management structure is adequate for project implementation and oversight.</t>
  </si>
  <si>
    <t>Applicant Years in Operation:</t>
  </si>
  <si>
    <t>Project costs are matched to the greatest extent by other sources.</t>
  </si>
  <si>
    <t>Total Match #6J12</t>
  </si>
  <si>
    <t>75-100%</t>
  </si>
  <si>
    <t>100%+</t>
  </si>
  <si>
    <t>Families 8a with children &amp; Adults</t>
  </si>
  <si>
    <t>APR 5a/14a/8a</t>
  </si>
  <si>
    <t>New Projects</t>
  </si>
  <si>
    <t>Additional Scoring Materials</t>
  </si>
  <si>
    <t>Additional materials referenced in the scoring tools are as follows:</t>
  </si>
  <si>
    <t>5) Referral record for PSH priorization list.</t>
  </si>
  <si>
    <t>Project Application Narratives</t>
  </si>
  <si>
    <t>2) Describe how you measure project performance, how often you will evaluate project performance on these goals, and what tools are used to evaluate performance.</t>
  </si>
  <si>
    <r>
      <t xml:space="preserve">*Tier 2 funding is not guaranteed and is based on a HUD formula combining CoC performance and project performance. </t>
    </r>
    <r>
      <rPr>
        <sz val="8"/>
        <color theme="1"/>
        <rFont val="Calibri"/>
        <family val="2"/>
        <scheme val="minor"/>
      </rPr>
      <t>  </t>
    </r>
  </si>
  <si>
    <t>Process for Scoring and Ranking Projects</t>
  </si>
  <si>
    <t xml:space="preserve">The ranking committee will consist of all non-funded agencies that have attended 50% or more CoC meetings during the last calendar year. </t>
  </si>
  <si>
    <t xml:space="preserve">Final Scores as well as copies of completed scorecards will be presented to the complete ranking committee and Tri-HIC general membership for review during the August meeting. </t>
  </si>
  <si>
    <t>Top scoring project amounts will be totaled until the Tier 1 amount is reached, then lower scoring projects with grant amounts past the Tier 1 threshold will be placed in Tier 2.</t>
  </si>
  <si>
    <t>Overview and Funding Priorities</t>
  </si>
  <si>
    <t>CoC Program Competition Overview</t>
  </si>
  <si>
    <t>The CoC Grant is a nationally competitive process, providing funding to designated homeless continuums of care for Transitional Housing, Permanent Supportive Housing, Rapid Re-Housing, HMIS, Coordinated Entry, and CoC Planning activities.</t>
  </si>
  <si>
    <t xml:space="preserve">Each year, HUD announces their Notice of Funding Availability for the Continuum of Care grant competition.  </t>
  </si>
  <si>
    <t>Programs are evaluated using a CoC approved scoring process.</t>
  </si>
  <si>
    <t>The Continuum of Care is responsible for review of all new and renewal project applications and scoring them according to performance and alignment with community priorities and HUD goals as outlined in the HEARTH Act and Opening Doors.</t>
  </si>
  <si>
    <t>The Continuum of Care is responsible for developing a reallocation plan that will allow the CoC to respond to unmet needs and enhance system performance.</t>
  </si>
  <si>
    <t>CoC Program Funding Goals:</t>
  </si>
  <si>
    <t>Provide adequate funding for programs that are effective in ending homelessness and preventing it from recurring.</t>
  </si>
  <si>
    <t>Encourage reduction in barriers to services and housing, including prioritization of those who are the most vulnerable and lease likely to access services</t>
  </si>
  <si>
    <t>Serve populations with specific needs and increased barriers to housing including: veterans, chronically homeless, youth and families, and victims of domestic violence</t>
  </si>
  <si>
    <t xml:space="preserve"> Create cost-effective interventions that seek to enhance system-wide performance by reducing the length of time homeless, increase income and benefits, increase housing placement and retention, and leverage community resources and funding</t>
  </si>
  <si>
    <t>Responses should be no more than 500 words each.</t>
  </si>
  <si>
    <t>APR #5a5 "Leavers" for TH</t>
  </si>
  <si>
    <t>APR #5a1 "Total" for PH</t>
  </si>
  <si>
    <t>1) Outside of Tri-HIC and it's sub-committees, describe the organizations'  outreach efforts that improve access to services and/or collaborations with other agencies that enhance the level of service provided by the project.</t>
  </si>
  <si>
    <t>Priority Populations</t>
  </si>
  <si>
    <t>Project does not pursue eviction based on 1st time violation of non-standard lease requirements</t>
  </si>
  <si>
    <t>TH-RRH</t>
  </si>
  <si>
    <t>Dedicated Plus</t>
  </si>
  <si>
    <t>DedicatedPLUS</t>
  </si>
  <si>
    <t>Victims of DV</t>
  </si>
  <si>
    <t>Maximum Performance Points</t>
  </si>
  <si>
    <t>Performance Points Earned</t>
  </si>
  <si>
    <t>APR Q8b Total</t>
  </si>
  <si>
    <t>#1 Program Utilization</t>
  </si>
  <si>
    <t>#2 Permanent Housing Placement and Retention</t>
  </si>
  <si>
    <r>
      <t xml:space="preserve">APR Q5a8 Stayers </t>
    </r>
    <r>
      <rPr>
        <b/>
        <sz val="11"/>
        <color theme="1"/>
        <rFont val="Calibri"/>
        <family val="2"/>
        <scheme val="minor"/>
      </rPr>
      <t>*For PH Only*</t>
    </r>
    <r>
      <rPr>
        <sz val="11"/>
        <color theme="1"/>
        <rFont val="Calibri"/>
        <family val="2"/>
        <scheme val="minor"/>
      </rPr>
      <t xml:space="preserve"> (for TH, leave as 0)</t>
    </r>
  </si>
  <si>
    <r>
      <t xml:space="preserve">% Achieved </t>
    </r>
    <r>
      <rPr>
        <b/>
        <sz val="11"/>
        <color theme="1"/>
        <rFont val="Calibri"/>
        <family val="2"/>
        <scheme val="minor"/>
      </rPr>
      <t>TH</t>
    </r>
  </si>
  <si>
    <r>
      <t xml:space="preserve">% Achieved </t>
    </r>
    <r>
      <rPr>
        <b/>
        <sz val="11"/>
        <color theme="1"/>
        <rFont val="Calibri"/>
        <family val="2"/>
        <scheme val="minor"/>
      </rPr>
      <t>PH</t>
    </r>
  </si>
  <si>
    <t>0-45%</t>
  </si>
  <si>
    <t>46-65%</t>
  </si>
  <si>
    <t>66-100%</t>
  </si>
  <si>
    <t>(Number of adults who exited with an increase in income from any source)</t>
  </si>
  <si>
    <t>#3 Increase in Income for People Leaving the Program</t>
  </si>
  <si>
    <t>#4 Increase in Income for People Remaining in the Program</t>
  </si>
  <si>
    <t>Project Does Not Require Medication Compliance for Entry</t>
  </si>
  <si>
    <t>Attachment 1: Printout of e-LOCCS draw down summary for the last full grant year.</t>
  </si>
  <si>
    <t>Attachment 6: Program Entry Criteria and Rules/Participation Requirements</t>
  </si>
  <si>
    <t>Project Application #3b + Attachment 6</t>
  </si>
  <si>
    <t>Project has reduced 2-3 barriers</t>
  </si>
  <si>
    <t>Project does not evict based on medication compliance</t>
  </si>
  <si>
    <t>Project does not require sobriety to maintain housing</t>
  </si>
  <si>
    <t>Project does not limit overnight guests beyond standard lease requirements</t>
  </si>
  <si>
    <t>Project has reduced 3-4 barriers</t>
  </si>
  <si>
    <t>Project has reduced 5-6 barriers</t>
  </si>
  <si>
    <t>Project has reduced 7 barriers</t>
  </si>
  <si>
    <t>Project Application #3c + Attachment 6</t>
  </si>
  <si>
    <t>Project demonstrates a Housing First approach to service provision</t>
  </si>
  <si>
    <t>Program has a person-centered planning approach (goals and service engagement are self directed)</t>
  </si>
  <si>
    <t>Program provides elective case management services, separate from property management &amp; other basic services</t>
  </si>
  <si>
    <t>Program takes a case conference approach to addressing behavior issues and lease violations, prior to any eviction proceedings</t>
  </si>
  <si>
    <t>Mark a 1 next to each Housing First Service Approach adopted</t>
  </si>
  <si>
    <t>3 service approaches</t>
  </si>
  <si>
    <t>No Service Approaches Adopted</t>
  </si>
  <si>
    <t>1-2 service approaches adopted</t>
  </si>
  <si>
    <t>#5 Priority Populations</t>
  </si>
  <si>
    <t>#6 Project Is Low Barrier</t>
  </si>
  <si>
    <t>#7 Project Reduces Barriers to Retaining Housing</t>
  </si>
  <si>
    <t>#8 Project Provides Adequate and Appropriate Support</t>
  </si>
  <si>
    <t>#9 Project Collaborates to Improve Services and Increase Access</t>
  </si>
  <si>
    <t>Partnership Statement Attachment #4</t>
  </si>
  <si>
    <t>0-64%</t>
  </si>
  <si>
    <t>80-89%</t>
  </si>
  <si>
    <t>65-79%</t>
  </si>
  <si>
    <t>HUD monitoring report from 2016-2017 or most recent audit statement</t>
  </si>
  <si>
    <t>Agency Capacity and Financial Management</t>
  </si>
  <si>
    <t>The agency demonstrates ability to keep up with changing policies and best practices through staff development and training.</t>
  </si>
  <si>
    <t>Project Applicants should provide the following narrative statements on agency letterhead.</t>
  </si>
  <si>
    <t>NC Homelessness Conference</t>
  </si>
  <si>
    <t>NC Affordable Housing Conference</t>
  </si>
  <si>
    <t>Other State/National Conferences related to HUD funded program types (Coordinated Entry, HMIS, RRH, PSH or TH)</t>
  </si>
  <si>
    <t>Fair Housing Training</t>
  </si>
  <si>
    <t>HUD Sponsored Webinars</t>
  </si>
  <si>
    <t>Corporation for Supportive Housing Webinars</t>
  </si>
  <si>
    <t>SAMHSA sponsored webinars</t>
  </si>
  <si>
    <t>HRSA sponsored webinars</t>
  </si>
  <si>
    <t>Healthcare for the Homeless sponsored webinars</t>
  </si>
  <si>
    <t>VI-SPDAT in person training (Tri-HIC sponsored)</t>
  </si>
  <si>
    <t>Training Checklist + Attachment 7 (registrations/attendance certificates)</t>
  </si>
  <si>
    <t>No trainings</t>
  </si>
  <si>
    <t>1-2 trainings</t>
  </si>
  <si>
    <t>3+ trainings</t>
  </si>
  <si>
    <t># Trainings Checked with back-up</t>
  </si>
  <si>
    <t>Data Points Earned</t>
  </si>
  <si>
    <t>HMIS Data and Quality Improvement</t>
  </si>
  <si>
    <t>Maximum Points for Data &amp; QI</t>
  </si>
  <si>
    <t>#11 Project Prioritizes Literally Homeless Households (TH Projects Only)</t>
  </si>
  <si>
    <t>#12 Program Services</t>
  </si>
  <si>
    <t>#13 Service Partnerships</t>
  </si>
  <si>
    <t>#14 Funds Utilized in a Timely Manner</t>
  </si>
  <si>
    <t>#15 Audit Findings</t>
  </si>
  <si>
    <r>
      <t xml:space="preserve">#16 Cost Per Permanent Housing Exit </t>
    </r>
    <r>
      <rPr>
        <b/>
        <sz val="11"/>
        <color theme="1"/>
        <rFont val="Calibri"/>
        <family val="2"/>
        <scheme val="minor"/>
      </rPr>
      <t>(Transitional Housing Only)</t>
    </r>
  </si>
  <si>
    <r>
      <t>#16 Cost Per Permanent Housing Exit/Retention</t>
    </r>
    <r>
      <rPr>
        <b/>
        <sz val="11"/>
        <color theme="1"/>
        <rFont val="Calibri"/>
        <family val="2"/>
        <scheme val="minor"/>
      </rPr>
      <t xml:space="preserve"> (Permanent Housing Only)</t>
    </r>
  </si>
  <si>
    <t>#17 Staff Development and Training</t>
  </si>
  <si>
    <t>#18 Data Quality</t>
  </si>
  <si>
    <t>Minimal effort</t>
  </si>
  <si>
    <t>Standard Effort</t>
  </si>
  <si>
    <t xml:space="preserve">Strong effort </t>
  </si>
  <si>
    <t>Not Met</t>
  </si>
  <si>
    <t>Met</t>
  </si>
  <si>
    <t>Threshold Met Y/N</t>
  </si>
  <si>
    <t>Corresponding Measure</t>
  </si>
  <si>
    <t>Attendance Threshold Met (Y/N)</t>
  </si>
  <si>
    <t>Application #2B3</t>
  </si>
  <si>
    <t>Substance Abuse</t>
  </si>
  <si>
    <t>Mentally Ill</t>
  </si>
  <si>
    <t>SSO-Coordinated Entry</t>
  </si>
  <si>
    <t>SSO</t>
  </si>
  <si>
    <t>Application 3A4</t>
  </si>
  <si>
    <t>Strategies used to evaluate one or more aspects of program performance.</t>
  </si>
  <si>
    <t>Insufficient performance evaluation plan.</t>
  </si>
  <si>
    <t>Effective performance evaluation plan.</t>
  </si>
  <si>
    <t>Attachment 4: Community collaboration and performance narrative statements.</t>
  </si>
  <si>
    <t>1) Complete Project Renewal Application (from e-SNAPS) indicating submission by the above deadline.</t>
  </si>
  <si>
    <t>1) Project Renewal Application (from e-SNAPS) indicating submission by the above deadline.</t>
  </si>
  <si>
    <t>#19 Performance Evaluation</t>
  </si>
  <si>
    <t>Performance Evaluation Statement</t>
  </si>
  <si>
    <t>1) New Project Application (from e-SNAPS) indicating submission by the above deadline.</t>
  </si>
  <si>
    <t>Attachment #2: List of current Board of Directors and minutes from the most recent BoD meeting.</t>
  </si>
  <si>
    <t>Attachment #3: Community collaboration and performance narrative statements.</t>
  </si>
  <si>
    <t>Performance Statement Attachment #3</t>
  </si>
  <si>
    <t>Partnership Statement Attachment #3</t>
  </si>
  <si>
    <t>*Must meet attendance threshold to be eligible for project review</t>
  </si>
  <si>
    <t>#7 Project Scope</t>
  </si>
  <si>
    <t>#8 Implementation Plan</t>
  </si>
  <si>
    <t>#9 Housing Retention</t>
  </si>
  <si>
    <t>#10 Performance Improvement</t>
  </si>
  <si>
    <t>#11 Priority Populations</t>
  </si>
  <si>
    <t>Maximum Points Possible for TH-RRH, PSH, RRH</t>
  </si>
  <si>
    <t>Maximum Points Possible for SSO</t>
  </si>
  <si>
    <t>#12 Street to Home</t>
  </si>
  <si>
    <t>#13 Project Type</t>
  </si>
  <si>
    <t>#14 Participation in the Coordinated Entry Process</t>
  </si>
  <si>
    <t>#15 Outreach Plan</t>
  </si>
  <si>
    <t>#16 Project Collaborates to Improve Services and Increase Access</t>
  </si>
  <si>
    <t>#17 Program Services</t>
  </si>
  <si>
    <t>#18 Service Partnerships</t>
  </si>
  <si>
    <t>#19 Plan to Increase Self Sufficiency</t>
  </si>
  <si>
    <t>#20 Financial Controls</t>
  </si>
  <si>
    <t>#21 Federal Compliance</t>
  </si>
  <si>
    <t>#22 Cost Per Participant</t>
  </si>
  <si>
    <t>#23 Matching Funds/Resources</t>
  </si>
  <si>
    <t>Projects will be ranked from highest to lowest score, using the tie-breaking measure of least cost per permanent housing placement (Renewal Scorecard #16), or based on ranking committee decision for new projects . Ranking will be based on highest to lowest % of total possible points available for project application type.</t>
  </si>
  <si>
    <t>Attachment 2: Community collaboration and performance narrative statements.</t>
  </si>
  <si>
    <t>Attachment 3: Program Entry Criteria and Rules/Participation Requirements</t>
  </si>
  <si>
    <t>Participation Meets Threshold Requirements (Y/N)</t>
  </si>
  <si>
    <t>Staff Training and Development Question #17</t>
  </si>
  <si>
    <t>Attachment 7: Staff training and development checklist completed with supporting registration/attendance documents</t>
  </si>
  <si>
    <t>Attachment 4: Staff training and development checklist completed with supporting registration/attendance documents</t>
  </si>
  <si>
    <t>Project Application #3B1</t>
  </si>
  <si>
    <t>*In order to have a scored response to question #8, applicants are encouraged to include a complete description of their model of provide supportive services in project application Q3B1.</t>
  </si>
  <si>
    <t>Attachment #1: Copy of independent auditors report from most recent approved audit.</t>
  </si>
  <si>
    <t>Questions that can be scored for these projects are numbered as follows: 5, 6, 7, 8, 9, 12, 13, 15, 17, 19. These will be the questions by which the percentage score will be generated from a potential point value of 95 points.</t>
  </si>
  <si>
    <t>#5a Project Improves Services/Safety for Victims of Domestic Violence (DV Projects Only)</t>
  </si>
  <si>
    <t>3) For DV Project Only**</t>
  </si>
  <si>
    <t>Describe how the project services improve safety for persons fleeing Domestic Violence, Dating Violence, Stalking, and Sexual Assault.</t>
  </si>
  <si>
    <t>Describe how data from an HMIS comparable database is used to evaluate project effectiveness.</t>
  </si>
  <si>
    <t>4) For DV Project Only**</t>
  </si>
  <si>
    <t>Attachment #8</t>
  </si>
  <si>
    <t>The extent to which the project increases safety for victims of DV.</t>
  </si>
  <si>
    <t>*Response Not Scored</t>
  </si>
  <si>
    <t>Attachment 8: (For DV Projects Only) Domestic Violence safety improvement and performance data narratives.</t>
  </si>
  <si>
    <t>#19a Project Uses Data from an HMIS Comparable Database to Evaluate Performance. (DV Projects Only)</t>
  </si>
  <si>
    <t>The extent to which the provider uses HMIS comparable data to evaluate performance.</t>
  </si>
  <si>
    <t>#10a (Exclusively DV Projects Only) Project Uses Data from an HMIS Comparable Database to Evaluate Performance.</t>
  </si>
  <si>
    <t>#11a (Exclusively DV Projects Only) Project Improves Services/Safety for Victims of Domestic Violence.</t>
  </si>
  <si>
    <t>Attachment 8: (For Exclusively DV Projects Only) Domestic Violence safety improvement and performance data narratives.</t>
  </si>
  <si>
    <t>Attachment 4: (For DV Projects Only) Domestic Violence safety improvement and performance data narratives.</t>
  </si>
  <si>
    <t>Attachment #4</t>
  </si>
  <si>
    <t>Project Budget 6E8</t>
  </si>
  <si>
    <t>Project Funding Request 6E 8</t>
  </si>
  <si>
    <t>26-74%</t>
  </si>
  <si>
    <t>Application #3B4d for SSO projects</t>
  </si>
  <si>
    <t>Projects that are not providing direct housing services (SSO-Coordinated Entry) can not be scored on all new project questions. Questions that can be scored for an SSO - CE project type are: 3-8, 10, 11, 13, 14, 16, 20, 21, 23. The total maximum points are 115, which will be the basis for the % score.</t>
  </si>
  <si>
    <t>Project does not screen out based on Criminal History</t>
  </si>
  <si>
    <t>APR Q19a3 Performance Measure: % of Persons who accomplished this measure</t>
  </si>
  <si>
    <r>
      <rPr>
        <b/>
        <sz val="11"/>
        <color theme="1"/>
        <rFont val="Calibri"/>
        <family val="2"/>
        <scheme val="minor"/>
      </rPr>
      <t>*DV Only</t>
    </r>
    <r>
      <rPr>
        <sz val="11"/>
        <color theme="1"/>
        <rFont val="Calibri"/>
        <family val="2"/>
        <scheme val="minor"/>
      </rPr>
      <t xml:space="preserve"> 60-100%</t>
    </r>
  </si>
  <si>
    <r>
      <rPr>
        <b/>
        <sz val="11"/>
        <color theme="1"/>
        <rFont val="Calibri"/>
        <family val="2"/>
        <scheme val="minor"/>
      </rPr>
      <t>*DV Only</t>
    </r>
    <r>
      <rPr>
        <sz val="11"/>
        <color theme="1"/>
        <rFont val="Calibri"/>
        <family val="2"/>
        <scheme val="minor"/>
      </rPr>
      <t xml:space="preserve"> 50-100%</t>
    </r>
  </si>
  <si>
    <t>Tri-County Homeless Interagency Council  FY2019 CoC Renewal Project Scorecard</t>
  </si>
  <si>
    <t>Tri-County Homeless Interagency Council  FY2019 CoC New Project Scorecard</t>
  </si>
  <si>
    <t>(Bed/Unit Utilization for FY18 from HUD CoC APR)</t>
  </si>
  <si>
    <t>Participation by attendance at CY 2018 Tri-HIC meetings</t>
  </si>
  <si>
    <t>Participation by attendance at FY18 Funding Cycle Meetings</t>
  </si>
  <si>
    <t>25-50%</t>
  </si>
  <si>
    <t>50-75%</t>
  </si>
  <si>
    <t>HUD Continuum of Care FY19 Competition</t>
  </si>
  <si>
    <t>Projects that are seeking renewal of their FY2018 CoC funding must submit their Project Renewal application in e-SNAPS by 8/30/19.</t>
  </si>
  <si>
    <t>In addition, to have their project(s) scored by the project review committee and ranked by the CoC, they must submit the following items as a grant application package to the CoC Administrator by 4pm on 8/30/19:</t>
  </si>
  <si>
    <t>In addition, to have their project(s) scored by the project review committee and ranked by the CoC, they must submit the following items as a grant application package to the CoC Director by 4pm on 8/30/19:</t>
  </si>
  <si>
    <t xml:space="preserve">Attachment 2: Copy of CoC APR from HMIS for the reporting period of 7/1/18-6/30/19. </t>
  </si>
  <si>
    <t>Attachment 3: Copy of most recent HUD monitoring report (if completed between 1/1/17-12/31/18) or independent auditors report from most recent audit.</t>
  </si>
  <si>
    <t>Attachment 5: (for PSH Projects Only) Page 1 of Entry/Exit Report from HMIS for reporting period 7/1/18-6/30/19.</t>
  </si>
  <si>
    <t>Renewal Projects with &lt; 1 year Performance Data (Start Date After 7/1/18)</t>
  </si>
  <si>
    <t>Projects that are seeking new CoC funding for the FY 2019 HUD CoC competition must submit their New Project application in e-SNAPS by 8/30/19.</t>
  </si>
  <si>
    <t>In addition, to have their project(s) scored by the project review committee and ranked by the CoC, they must submit the following items as a grant application package to the CoC Director by 8/30/19:</t>
  </si>
  <si>
    <t>1) Attendance record for 2018 Tri-HIC meetings</t>
  </si>
  <si>
    <t>2) Attendance record for FY18 CoC competition meetings.</t>
  </si>
  <si>
    <t xml:space="preserve">The Project Applications will be scored by a ranking sub-committee with instructions and assistance from the CoC Director </t>
  </si>
  <si>
    <t xml:space="preserve">Funding for Tier 1 will be based on the HUD formula included in the FY19 competition NOFA, which is a percentage of Annual Renewal Demand, and for Tier 2 is the balance of the ARD amount plus the amount possible for a bonus project. </t>
  </si>
  <si>
    <t>Project Applicants should use the following checklist to indicate all training opportunities provided to staff during the 7/1/18-6/30/19 year. Proof of registration or attendance should be included as attachment #7</t>
  </si>
  <si>
    <r>
      <t>In the FY 2019 Competition, the Tri-HIC CoC is able to apply for up to</t>
    </r>
    <r>
      <rPr>
        <sz val="11"/>
        <rFont val="Calibri"/>
        <family val="2"/>
        <scheme val="minor"/>
      </rPr>
      <t xml:space="preserve"> $774,924</t>
    </r>
    <r>
      <rPr>
        <sz val="11"/>
        <color theme="1"/>
        <rFont val="Calibri"/>
        <family val="2"/>
        <scheme val="minor"/>
      </rPr>
      <t xml:space="preserve"> in funds based on the HUD Annual Renewal Demand and bonus funds equal to an additional percentage of the CoC's Pro Rata Need as provided in the HUD CoC Notice of Funds Availablity, and CoC planning funds (amount to be determined by the CoC FY18 NOFA).</t>
    </r>
  </si>
  <si>
    <t>#9a. Percentage of submission of Weekly Vacancy Report</t>
  </si>
  <si>
    <t>(out of 39 weekly submissions)</t>
  </si>
  <si>
    <t>Maximum Points for Financial</t>
  </si>
  <si>
    <t>TH</t>
  </si>
  <si>
    <t>#10 Project Accepts Referrals from Coordinated Entry (PSH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</si>
</sst>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quot;$&quot;#,##0.00"/>
  </numFmts>
  <fonts count="9"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4"/>
      <name val="Calibri"/>
      <family val="2"/>
      <scheme val="minor"/>
    </font>
    <font>
      <b/>
      <u/>
      <sz val="11"/>
      <color theme="1"/>
      <name val="Calibri"/>
      <family val="2"/>
      <scheme val="minor"/>
    </font>
    <font>
      <sz val="8"/>
      <color theme="1"/>
      <name val="Calibri"/>
      <family val="2"/>
      <scheme val="minor"/>
    </font>
    <font>
      <sz val="11"/>
      <name val="Calibri"/>
      <family val="2"/>
      <scheme val="minor"/>
    </font>
    <font>
      <b/>
      <u/>
      <sz val="14"/>
      <color rgb="FFFF0000"/>
      <name val="Arial Black"/>
      <family val="2"/>
    </font>
  </fonts>
  <fills count="13">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lightDown"/>
    </fill>
    <fill>
      <patternFill patternType="solid">
        <fgColor theme="0" tint="-0.24994659260841701"/>
        <bgColor indexed="64"/>
      </patternFill>
    </fill>
    <fill>
      <patternFill patternType="lightUp"/>
    </fill>
    <fill>
      <patternFill patternType="solid">
        <fgColor indexed="65"/>
        <bgColor indexed="64"/>
      </patternFill>
    </fill>
    <fill>
      <patternFill patternType="solid">
        <fgColor theme="9" tint="0.39997558519241921"/>
        <bgColor indexed="64"/>
      </patternFill>
    </fill>
    <fill>
      <patternFill patternType="solid">
        <fgColor theme="0"/>
        <bgColor indexed="64"/>
      </patternFill>
    </fill>
    <fill>
      <patternFill patternType="lightDown">
        <bgColor theme="0" tint="-0.249977111117893"/>
      </patternFill>
    </fill>
  </fills>
  <borders count="27">
    <border>
      <left/>
      <right/>
      <top/>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top/>
      <bottom style="thick">
        <color indexed="64"/>
      </bottom>
      <diagonal/>
    </border>
    <border>
      <left style="thick">
        <color auto="1"/>
      </left>
      <right style="thick">
        <color auto="1"/>
      </right>
      <top style="thick">
        <color auto="1"/>
      </top>
      <bottom/>
      <diagonal/>
    </border>
    <border>
      <left/>
      <right style="thick">
        <color auto="1"/>
      </right>
      <top/>
      <bottom/>
      <diagonal/>
    </border>
    <border>
      <left/>
      <right/>
      <top style="thick">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diagonal/>
    </border>
    <border>
      <left/>
      <right/>
      <top style="thin">
        <color auto="1"/>
      </top>
      <bottom/>
      <diagonal/>
    </border>
    <border>
      <left style="thick">
        <color indexed="64"/>
      </left>
      <right style="thick">
        <color indexed="64"/>
      </right>
      <top/>
      <bottom style="thick">
        <color indexed="64"/>
      </bottom>
      <diagonal/>
    </border>
    <border>
      <left/>
      <right/>
      <top style="double">
        <color auto="1"/>
      </top>
      <bottom/>
      <diagonal/>
    </border>
    <border>
      <left style="thin">
        <color auto="1"/>
      </left>
      <right style="thin">
        <color auto="1"/>
      </right>
      <top style="thin">
        <color auto="1"/>
      </top>
      <bottom style="thick">
        <color auto="1"/>
      </bottom>
      <diagonal/>
    </border>
    <border>
      <left/>
      <right style="thin">
        <color theme="8" tint="0.39997558519241921"/>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style="double">
        <color theme="8" tint="0.39997558519241921"/>
      </right>
      <top/>
      <bottom style="thin">
        <color auto="1"/>
      </bottom>
      <diagonal/>
    </border>
    <border>
      <left/>
      <right style="double">
        <color indexed="64"/>
      </right>
      <top/>
      <bottom/>
      <diagonal/>
    </border>
    <border>
      <left/>
      <right/>
      <top/>
      <bottom style="double">
        <color indexed="64"/>
      </bottom>
      <diagonal/>
    </border>
    <border>
      <left style="double">
        <color auto="1"/>
      </left>
      <right/>
      <top style="double">
        <color auto="1"/>
      </top>
      <bottom style="double">
        <color auto="1"/>
      </bottom>
      <diagonal/>
    </border>
  </borders>
  <cellStyleXfs count="1">
    <xf numFmtId="0" fontId="0" fillId="0" borderId="0"/>
  </cellStyleXfs>
  <cellXfs count="211">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Alignment="1">
      <alignment wrapText="1"/>
    </xf>
    <xf numFmtId="164" fontId="0" fillId="0" borderId="0" xfId="0" applyNumberFormat="1"/>
    <xf numFmtId="0" fontId="0" fillId="0" borderId="0" xfId="0" applyAlignment="1">
      <alignment horizontal="center" wrapText="1"/>
    </xf>
    <xf numFmtId="0" fontId="0" fillId="0" borderId="1" xfId="0" applyBorder="1"/>
    <xf numFmtId="164" fontId="0" fillId="0" borderId="1" xfId="0" applyNumberFormat="1" applyBorder="1"/>
    <xf numFmtId="0" fontId="0" fillId="0" borderId="2" xfId="0" applyBorder="1"/>
    <xf numFmtId="164" fontId="0" fillId="0" borderId="0" xfId="0" applyNumberFormat="1" applyBorder="1"/>
    <xf numFmtId="0" fontId="0" fillId="0" borderId="0" xfId="0" applyBorder="1"/>
    <xf numFmtId="0" fontId="2" fillId="0" borderId="0" xfId="0" applyFont="1"/>
    <xf numFmtId="0" fontId="0" fillId="0" borderId="3" xfId="0" applyBorder="1"/>
    <xf numFmtId="0" fontId="0" fillId="5" borderId="3" xfId="0" applyFill="1" applyBorder="1" applyAlignment="1">
      <alignment horizontal="center"/>
    </xf>
    <xf numFmtId="0" fontId="0" fillId="0" borderId="5" xfId="0" applyBorder="1"/>
    <xf numFmtId="0" fontId="0" fillId="0" borderId="4" xfId="0" applyBorder="1"/>
    <xf numFmtId="0" fontId="0" fillId="0" borderId="6" xfId="0" applyBorder="1"/>
    <xf numFmtId="0" fontId="0" fillId="0" borderId="0" xfId="0" applyBorder="1" applyAlignment="1">
      <alignment wrapText="1"/>
    </xf>
    <xf numFmtId="10" fontId="0" fillId="0" borderId="0" xfId="0" applyNumberFormat="1" applyBorder="1"/>
    <xf numFmtId="0" fontId="0" fillId="0" borderId="7" xfId="0" applyBorder="1"/>
    <xf numFmtId="9" fontId="0" fillId="0" borderId="6" xfId="0" applyNumberFormat="1" applyBorder="1"/>
    <xf numFmtId="0" fontId="0" fillId="5" borderId="3" xfId="0" applyFill="1" applyBorder="1" applyAlignment="1">
      <alignment horizontal="center"/>
    </xf>
    <xf numFmtId="0" fontId="0" fillId="0" borderId="0" xfId="0" applyAlignment="1">
      <alignment horizontal="center" wrapText="1"/>
    </xf>
    <xf numFmtId="0" fontId="3"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wrapText="1"/>
    </xf>
    <xf numFmtId="0" fontId="0" fillId="5" borderId="3" xfId="0" applyFill="1" applyBorder="1" applyAlignment="1">
      <alignment horizontal="center"/>
    </xf>
    <xf numFmtId="0" fontId="0" fillId="0" borderId="0" xfId="0" applyBorder="1" applyAlignment="1"/>
    <xf numFmtId="0" fontId="0" fillId="0" borderId="0" xfId="0" applyFill="1"/>
    <xf numFmtId="0" fontId="0" fillId="5" borderId="3" xfId="0" applyFill="1" applyBorder="1" applyAlignment="1"/>
    <xf numFmtId="0" fontId="0" fillId="0" borderId="7" xfId="0" applyFill="1" applyBorder="1" applyAlignment="1"/>
    <xf numFmtId="0" fontId="0" fillId="0" borderId="0" xfId="0" applyFill="1" applyAlignment="1"/>
    <xf numFmtId="0" fontId="0" fillId="0" borderId="0" xfId="0" applyFill="1" applyBorder="1" applyAlignment="1">
      <alignment horizontal="center"/>
    </xf>
    <xf numFmtId="9" fontId="0" fillId="0" borderId="0" xfId="0" applyNumberFormat="1"/>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0" fontId="0" fillId="0" borderId="6" xfId="0" applyBorder="1" applyAlignment="1"/>
    <xf numFmtId="0" fontId="0" fillId="0" borderId="8" xfId="0" applyBorder="1" applyAlignment="1"/>
    <xf numFmtId="9" fontId="0" fillId="0" borderId="0" xfId="0" applyNumberFormat="1" applyBorder="1"/>
    <xf numFmtId="0" fontId="0" fillId="0" borderId="0" xfId="0" applyAlignment="1">
      <alignment horizontal="center" wrapText="1"/>
    </xf>
    <xf numFmtId="49" fontId="0" fillId="0" borderId="0" xfId="0" applyNumberFormat="1"/>
    <xf numFmtId="0" fontId="0" fillId="6" borderId="0" xfId="0" applyFill="1"/>
    <xf numFmtId="165" fontId="0" fillId="0" borderId="6" xfId="0" applyNumberFormat="1" applyBorder="1"/>
    <xf numFmtId="166" fontId="0" fillId="0" borderId="6" xfId="0" applyNumberFormat="1" applyBorder="1"/>
    <xf numFmtId="0" fontId="0" fillId="0" borderId="0" xfId="0" applyFill="1" applyBorder="1" applyAlignment="1">
      <alignment wrapText="1"/>
    </xf>
    <xf numFmtId="0" fontId="0" fillId="4" borderId="12" xfId="0" applyFill="1" applyBorder="1"/>
    <xf numFmtId="0" fontId="0" fillId="4" borderId="13" xfId="0" applyFill="1" applyBorder="1"/>
    <xf numFmtId="0" fontId="0" fillId="4" borderId="14" xfId="0" applyFill="1" applyBorder="1"/>
    <xf numFmtId="0" fontId="0" fillId="4" borderId="12" xfId="0" applyFill="1" applyBorder="1" applyAlignment="1"/>
    <xf numFmtId="0" fontId="0" fillId="4" borderId="13" xfId="0" applyFill="1" applyBorder="1" applyAlignment="1"/>
    <xf numFmtId="0" fontId="0" fillId="0" borderId="0" xfId="0" applyFill="1" applyAlignment="1">
      <alignment horizontal="left"/>
    </xf>
    <xf numFmtId="0" fontId="0" fillId="6" borderId="0" xfId="0" applyFill="1" applyBorder="1"/>
    <xf numFmtId="0" fontId="0" fillId="3" borderId="2" xfId="0" applyFill="1" applyBorder="1" applyAlignment="1"/>
    <xf numFmtId="0" fontId="0" fillId="0" borderId="15" xfId="0" applyBorder="1" applyAlignment="1">
      <alignment horizontal="right" wrapText="1"/>
    </xf>
    <xf numFmtId="0" fontId="0" fillId="0" borderId="15" xfId="0" applyBorder="1" applyAlignment="1">
      <alignment horizontal="center"/>
    </xf>
    <xf numFmtId="0" fontId="0" fillId="0" borderId="13" xfId="0" applyBorder="1" applyAlignment="1">
      <alignment horizontal="right" wrapText="1"/>
    </xf>
    <xf numFmtId="0" fontId="0" fillId="0" borderId="13" xfId="0" applyBorder="1" applyAlignment="1">
      <alignment horizontal="center"/>
    </xf>
    <xf numFmtId="0" fontId="0" fillId="0" borderId="13" xfId="0" applyBorder="1" applyAlignment="1">
      <alignment horizontal="left"/>
    </xf>
    <xf numFmtId="0" fontId="1" fillId="0" borderId="0" xfId="0" applyFont="1" applyAlignment="1"/>
    <xf numFmtId="0" fontId="0" fillId="0" borderId="0" xfId="0" applyAlignment="1">
      <alignment horizontal="center" wrapText="1"/>
    </xf>
    <xf numFmtId="0" fontId="0" fillId="0" borderId="0" xfId="0" applyAlignment="1">
      <alignment horizontal="center"/>
    </xf>
    <xf numFmtId="0" fontId="0" fillId="5" borderId="3" xfId="0" applyFill="1" applyBorder="1" applyAlignment="1">
      <alignment horizontal="center"/>
    </xf>
    <xf numFmtId="0" fontId="0" fillId="0" borderId="15" xfId="0" applyBorder="1" applyAlignment="1">
      <alignment horizontal="center"/>
    </xf>
    <xf numFmtId="0" fontId="0" fillId="0" borderId="0" xfId="0" applyAlignment="1">
      <alignment horizontal="left"/>
    </xf>
    <xf numFmtId="0" fontId="1" fillId="0" borderId="0" xfId="0" applyFont="1" applyAlignment="1">
      <alignment horizontal="center"/>
    </xf>
    <xf numFmtId="0" fontId="0" fillId="5" borderId="3" xfId="0" applyFill="1" applyBorder="1" applyAlignment="1">
      <alignment horizontal="center"/>
    </xf>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center"/>
    </xf>
    <xf numFmtId="0" fontId="5" fillId="0" borderId="0" xfId="0" applyFont="1" applyAlignment="1">
      <alignment vertical="center"/>
    </xf>
    <xf numFmtId="0" fontId="5" fillId="0" borderId="0" xfId="0" applyFont="1"/>
    <xf numFmtId="0" fontId="0" fillId="0" borderId="0" xfId="0" applyFill="1" applyBorder="1" applyAlignment="1">
      <alignment horizontal="center" wrapText="1"/>
    </xf>
    <xf numFmtId="0" fontId="0" fillId="0" borderId="0" xfId="0" applyFill="1" applyBorder="1"/>
    <xf numFmtId="0" fontId="2" fillId="0" borderId="0" xfId="0" applyFont="1" applyBorder="1"/>
    <xf numFmtId="0" fontId="0" fillId="0" borderId="0" xfId="0" applyFill="1" applyBorder="1" applyAlignment="1"/>
    <xf numFmtId="0" fontId="0" fillId="4" borderId="13" xfId="0" applyFill="1" applyBorder="1" applyAlignment="1">
      <alignment wrapText="1"/>
    </xf>
    <xf numFmtId="9" fontId="0" fillId="4" borderId="13" xfId="0" applyNumberFormat="1" applyFill="1" applyBorder="1"/>
    <xf numFmtId="0" fontId="0" fillId="0" borderId="0" xfId="0" applyBorder="1" applyAlignment="1">
      <alignment horizontal="center" wrapText="1"/>
    </xf>
    <xf numFmtId="0" fontId="1" fillId="0" borderId="0" xfId="0" applyFont="1" applyFill="1" applyAlignment="1">
      <alignment horizontal="center"/>
    </xf>
    <xf numFmtId="0" fontId="1" fillId="0" borderId="0" xfId="0" applyFont="1" applyFill="1" applyAlignment="1"/>
    <xf numFmtId="0" fontId="0" fillId="7" borderId="12" xfId="0" applyFill="1" applyBorder="1"/>
    <xf numFmtId="0" fontId="0" fillId="7" borderId="13" xfId="0" applyFill="1" applyBorder="1"/>
    <xf numFmtId="0" fontId="0" fillId="7" borderId="14" xfId="0" applyFill="1" applyBorder="1"/>
    <xf numFmtId="9" fontId="0" fillId="0" borderId="8" xfId="0" applyNumberFormat="1" applyBorder="1"/>
    <xf numFmtId="9" fontId="0" fillId="0" borderId="18" xfId="0" applyNumberFormat="1" applyBorder="1"/>
    <xf numFmtId="9" fontId="0" fillId="0" borderId="11" xfId="0" applyNumberFormat="1" applyBorder="1"/>
    <xf numFmtId="1" fontId="0" fillId="0" borderId="6" xfId="0" applyNumberFormat="1" applyBorder="1"/>
    <xf numFmtId="49" fontId="0" fillId="0" borderId="0" xfId="0" applyNumberFormat="1" applyBorder="1" applyAlignment="1">
      <alignment wrapText="1"/>
    </xf>
    <xf numFmtId="0" fontId="0" fillId="0" borderId="19" xfId="0" applyBorder="1" applyAlignment="1"/>
    <xf numFmtId="164" fontId="0" fillId="6" borderId="0" xfId="0" applyNumberFormat="1" applyFill="1" applyBorder="1"/>
    <xf numFmtId="0" fontId="0" fillId="6" borderId="0" xfId="0" applyFill="1" applyBorder="1" applyAlignment="1"/>
    <xf numFmtId="0" fontId="0" fillId="0" borderId="11" xfId="0" applyBorder="1"/>
    <xf numFmtId="0" fontId="0" fillId="0" borderId="6" xfId="0" applyNumberFormat="1" applyBorder="1"/>
    <xf numFmtId="165" fontId="0" fillId="0" borderId="0" xfId="0" applyNumberFormat="1" applyBorder="1"/>
    <xf numFmtId="0" fontId="0" fillId="4" borderId="13" xfId="0" applyFill="1" applyBorder="1" applyAlignment="1">
      <alignment horizontal="center" wrapText="1"/>
    </xf>
    <xf numFmtId="0" fontId="0" fillId="0" borderId="0" xfId="0" applyAlignment="1">
      <alignment vertical="top"/>
    </xf>
    <xf numFmtId="0" fontId="0" fillId="0" borderId="0" xfId="0" applyBorder="1" applyAlignment="1">
      <alignment vertical="top"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wrapText="1"/>
    </xf>
    <xf numFmtId="9" fontId="0" fillId="0" borderId="6" xfId="0" applyNumberFormat="1" applyFill="1" applyBorder="1"/>
    <xf numFmtId="3" fontId="0" fillId="0" borderId="6" xfId="0" applyNumberFormat="1" applyFill="1" applyBorder="1"/>
    <xf numFmtId="0" fontId="0" fillId="0" borderId="2" xfId="0" applyFill="1" applyBorder="1"/>
    <xf numFmtId="0" fontId="5" fillId="0" borderId="0" xfId="0" applyFont="1" applyAlignment="1"/>
    <xf numFmtId="0" fontId="0" fillId="0" borderId="0" xfId="0" applyFont="1" applyAlignment="1"/>
    <xf numFmtId="0" fontId="0" fillId="0" borderId="0" xfId="0" applyFont="1"/>
    <xf numFmtId="0" fontId="1" fillId="0" borderId="0" xfId="0" applyFont="1"/>
    <xf numFmtId="0" fontId="1" fillId="0" borderId="0" xfId="0" applyFont="1" applyAlignment="1">
      <alignment vertical="center"/>
    </xf>
    <xf numFmtId="0" fontId="0" fillId="0" borderId="0" xfId="0" applyAlignment="1">
      <alignment horizontal="left" wrapText="1"/>
    </xf>
    <xf numFmtId="0" fontId="0" fillId="0" borderId="18" xfId="0" applyBorder="1"/>
    <xf numFmtId="0" fontId="0" fillId="0" borderId="20" xfId="0" applyBorder="1"/>
    <xf numFmtId="0" fontId="0" fillId="0" borderId="0" xfId="0" applyAlignment="1">
      <alignment horizontal="left" wrapText="1"/>
    </xf>
    <xf numFmtId="9" fontId="0" fillId="0" borderId="1" xfId="0" applyNumberFormat="1" applyBorder="1"/>
    <xf numFmtId="0" fontId="0" fillId="0" borderId="0" xfId="0" applyAlignment="1">
      <alignment horizontal="center" wrapText="1"/>
    </xf>
    <xf numFmtId="0" fontId="0" fillId="5" borderId="3" xfId="0"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wrapText="1"/>
    </xf>
    <xf numFmtId="0" fontId="0" fillId="5" borderId="3" xfId="0" applyFill="1" applyBorder="1" applyAlignment="1">
      <alignment horizontal="center"/>
    </xf>
    <xf numFmtId="0" fontId="3"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wrapText="1"/>
    </xf>
    <xf numFmtId="0" fontId="0" fillId="3" borderId="2" xfId="0" applyFill="1" applyBorder="1"/>
    <xf numFmtId="0" fontId="0" fillId="0" borderId="0" xfId="0" applyAlignment="1">
      <alignment horizontal="left" wrapText="1"/>
    </xf>
    <xf numFmtId="0" fontId="0" fillId="0" borderId="0" xfId="0" applyAlignment="1">
      <alignment horizontal="center" wrapText="1"/>
    </xf>
    <xf numFmtId="0" fontId="0" fillId="0" borderId="17" xfId="0" applyFill="1" applyBorder="1" applyAlignment="1">
      <alignment horizontal="center" wrapText="1"/>
    </xf>
    <xf numFmtId="0" fontId="0" fillId="0" borderId="0" xfId="0" applyFill="1" applyAlignment="1">
      <alignment horizontal="center" wrapText="1"/>
    </xf>
    <xf numFmtId="0" fontId="0" fillId="0" borderId="0" xfId="0" applyFill="1" applyBorder="1" applyAlignment="1">
      <alignment horizontal="center" wrapText="1"/>
    </xf>
    <xf numFmtId="0" fontId="0" fillId="8" borderId="0" xfId="0" applyFill="1"/>
    <xf numFmtId="0" fontId="0" fillId="9" borderId="0" xfId="0" applyFill="1"/>
    <xf numFmtId="0" fontId="0" fillId="0" borderId="0" xfId="0" applyFill="1" applyBorder="1" applyAlignment="1">
      <alignment horizontal="center" vertical="center" wrapText="1"/>
    </xf>
    <xf numFmtId="0" fontId="0" fillId="0" borderId="0" xfId="0" applyFill="1" applyAlignment="1">
      <alignment horizontal="center"/>
    </xf>
    <xf numFmtId="0" fontId="0" fillId="0" borderId="0" xfId="0" applyBorder="1" applyAlignment="1">
      <alignment horizontal="center"/>
    </xf>
    <xf numFmtId="0" fontId="2" fillId="0" borderId="0" xfId="0" applyFont="1" applyAlignment="1">
      <alignment wrapText="1"/>
    </xf>
    <xf numFmtId="14" fontId="0" fillId="0" borderId="0" xfId="0" applyNumberFormat="1"/>
    <xf numFmtId="0" fontId="0" fillId="0" borderId="0" xfId="0" applyAlignment="1">
      <alignment horizontal="center" wrapText="1"/>
    </xf>
    <xf numFmtId="0" fontId="0" fillId="0" borderId="0" xfId="0" applyBorder="1" applyAlignment="1">
      <alignment horizontal="center" wrapText="1"/>
    </xf>
    <xf numFmtId="0" fontId="0" fillId="5" borderId="3" xfId="0" applyFill="1" applyBorder="1" applyAlignment="1">
      <alignment horizontal="center"/>
    </xf>
    <xf numFmtId="0" fontId="0" fillId="10" borderId="2" xfId="0" applyFill="1" applyBorder="1"/>
    <xf numFmtId="0" fontId="0" fillId="10" borderId="3" xfId="0" applyFill="1" applyBorder="1" applyAlignment="1">
      <alignment horizontal="center"/>
    </xf>
    <xf numFmtId="0" fontId="0" fillId="11" borderId="0" xfId="0" applyFill="1"/>
    <xf numFmtId="0" fontId="0" fillId="3" borderId="2" xfId="0" applyFill="1" applyBorder="1" applyAlignment="1">
      <alignment horizontal="center" vertical="center"/>
    </xf>
    <xf numFmtId="0" fontId="0" fillId="11" borderId="0" xfId="0" applyFill="1" applyAlignment="1">
      <alignment wrapText="1"/>
    </xf>
    <xf numFmtId="0" fontId="0" fillId="4" borderId="0" xfId="0" applyFill="1"/>
    <xf numFmtId="0" fontId="2" fillId="4" borderId="3" xfId="0" applyFont="1" applyFill="1" applyBorder="1"/>
    <xf numFmtId="0" fontId="0" fillId="4" borderId="3" xfId="0" applyFill="1" applyBorder="1"/>
    <xf numFmtId="0" fontId="0" fillId="4" borderId="3" xfId="0" applyFill="1" applyBorder="1" applyAlignment="1">
      <alignment horizontal="center"/>
    </xf>
    <xf numFmtId="164" fontId="0" fillId="4" borderId="3" xfId="0" applyNumberFormat="1" applyFill="1" applyBorder="1"/>
    <xf numFmtId="0" fontId="0" fillId="12" borderId="3" xfId="0" applyFill="1" applyBorder="1"/>
    <xf numFmtId="0" fontId="0" fillId="0" borderId="21" xfId="0" applyBorder="1"/>
    <xf numFmtId="0" fontId="0" fillId="9" borderId="22" xfId="0" applyFill="1" applyBorder="1"/>
    <xf numFmtId="0" fontId="0" fillId="11" borderId="0" xfId="0" applyFill="1" applyBorder="1"/>
    <xf numFmtId="0" fontId="0" fillId="5" borderId="2" xfId="0" applyFill="1" applyBorder="1"/>
    <xf numFmtId="0" fontId="0" fillId="0" borderId="23" xfId="0" applyBorder="1"/>
    <xf numFmtId="0" fontId="0" fillId="0" borderId="24" xfId="0" applyBorder="1"/>
    <xf numFmtId="0" fontId="0" fillId="0" borderId="25" xfId="0" applyBorder="1"/>
    <xf numFmtId="10" fontId="0" fillId="0" borderId="1" xfId="0" applyNumberFormat="1" applyBorder="1"/>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8" fillId="0" borderId="0" xfId="0" applyFont="1" applyAlignment="1">
      <alignment horizontal="center" wrapText="1"/>
    </xf>
    <xf numFmtId="0" fontId="1" fillId="0" borderId="0" xfId="0" applyFont="1" applyAlignment="1">
      <alignment horizontal="center" wrapText="1"/>
    </xf>
    <xf numFmtId="0" fontId="0" fillId="5" borderId="3" xfId="0" applyFill="1" applyBorder="1" applyAlignment="1">
      <alignment horizontal="center"/>
    </xf>
    <xf numFmtId="0" fontId="1" fillId="0" borderId="0" xfId="0" applyFont="1" applyAlignment="1">
      <alignment horizontal="left" wrapText="1"/>
    </xf>
    <xf numFmtId="0" fontId="0" fillId="0" borderId="10" xfId="0" applyBorder="1" applyAlignment="1">
      <alignment horizontal="center" wrapText="1"/>
    </xf>
    <xf numFmtId="0" fontId="8" fillId="0" borderId="0" xfId="0" applyFont="1" applyAlignment="1">
      <alignment horizontal="left" wrapText="1"/>
    </xf>
    <xf numFmtId="0" fontId="1" fillId="0" borderId="0" xfId="0" applyFont="1" applyAlignment="1">
      <alignment horizontal="center"/>
    </xf>
    <xf numFmtId="0" fontId="0" fillId="0" borderId="8" xfId="0" applyBorder="1" applyAlignment="1">
      <alignment horizontal="center" wrapText="1"/>
    </xf>
    <xf numFmtId="0" fontId="1" fillId="0" borderId="0" xfId="0" applyFont="1" applyAlignment="1">
      <alignment horizontal="right"/>
    </xf>
    <xf numFmtId="0" fontId="0" fillId="0" borderId="15" xfId="0" applyBorder="1" applyAlignment="1">
      <alignment horizontal="center"/>
    </xf>
    <xf numFmtId="0" fontId="1" fillId="0" borderId="0" xfId="0" applyFont="1" applyAlignment="1">
      <alignment horizontal="right" wrapText="1"/>
    </xf>
    <xf numFmtId="0" fontId="3" fillId="0" borderId="0" xfId="0" applyFont="1" applyAlignment="1">
      <alignment horizontal="center"/>
    </xf>
    <xf numFmtId="0" fontId="4" fillId="2" borderId="0" xfId="0" applyFont="1" applyFill="1" applyAlignment="1">
      <alignment horizontal="center" wrapText="1"/>
    </xf>
    <xf numFmtId="0" fontId="0" fillId="0" borderId="10" xfId="0" applyBorder="1" applyAlignment="1">
      <alignment horizontal="center"/>
    </xf>
    <xf numFmtId="0" fontId="0" fillId="0" borderId="17" xfId="0"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Border="1" applyAlignment="1">
      <alignment horizontal="center"/>
    </xf>
    <xf numFmtId="0" fontId="0" fillId="7" borderId="12" xfId="0" applyFill="1" applyBorder="1" applyAlignment="1">
      <alignment horizontal="left"/>
    </xf>
    <xf numFmtId="0" fontId="0" fillId="7" borderId="13" xfId="0" applyFill="1" applyBorder="1" applyAlignment="1">
      <alignment horizontal="left"/>
    </xf>
    <xf numFmtId="0" fontId="0" fillId="0" borderId="0" xfId="0" applyBorder="1" applyAlignment="1">
      <alignment horizontal="center" vertical="top" wrapText="1"/>
    </xf>
    <xf numFmtId="0" fontId="3" fillId="0" borderId="0" xfId="0" applyFont="1" applyAlignment="1">
      <alignment horizontal="center" wrapText="1"/>
    </xf>
    <xf numFmtId="0" fontId="1" fillId="0" borderId="16" xfId="0" applyFont="1" applyBorder="1" applyAlignment="1">
      <alignment horizontal="center"/>
    </xf>
    <xf numFmtId="0" fontId="0" fillId="5" borderId="12" xfId="0" applyFill="1" applyBorder="1" applyAlignment="1">
      <alignment horizontal="center"/>
    </xf>
    <xf numFmtId="0" fontId="0" fillId="5" borderId="14" xfId="0" applyFill="1" applyBorder="1" applyAlignment="1">
      <alignment horizontal="center"/>
    </xf>
    <xf numFmtId="0" fontId="1" fillId="0" borderId="16" xfId="0" applyFont="1" applyBorder="1" applyAlignment="1">
      <alignment horizontal="left"/>
    </xf>
    <xf numFmtId="0" fontId="1" fillId="0" borderId="16" xfId="0" applyFont="1" applyBorder="1" applyAlignment="1">
      <alignment horizontal="right"/>
    </xf>
    <xf numFmtId="0" fontId="0" fillId="4" borderId="12" xfId="0" applyFill="1" applyBorder="1" applyAlignment="1">
      <alignment horizontal="left"/>
    </xf>
    <xf numFmtId="0" fontId="0" fillId="4" borderId="13" xfId="0" applyFill="1" applyBorder="1" applyAlignment="1">
      <alignment horizontal="left"/>
    </xf>
    <xf numFmtId="0" fontId="0" fillId="0" borderId="17" xfId="0" applyBorder="1" applyAlignment="1">
      <alignment horizontal="center"/>
    </xf>
    <xf numFmtId="0" fontId="0" fillId="0" borderId="17" xfId="0" applyBorder="1" applyAlignment="1">
      <alignment horizontal="center" wrapText="1"/>
    </xf>
    <xf numFmtId="0" fontId="0" fillId="0" borderId="17" xfId="0" applyFill="1" applyBorder="1" applyAlignment="1">
      <alignment horizontal="left" wrapText="1"/>
    </xf>
    <xf numFmtId="0" fontId="0" fillId="0" borderId="0" xfId="0" applyFill="1" applyBorder="1" applyAlignment="1">
      <alignment horizontal="left" wrapText="1"/>
    </xf>
    <xf numFmtId="0" fontId="0" fillId="5" borderId="3" xfId="0" applyFill="1" applyBorder="1"/>
    <xf numFmtId="0" fontId="0" fillId="5" borderId="4" xfId="0" applyFill="1" applyBorder="1" applyAlignment="1">
      <alignment horizontal="center"/>
    </xf>
    <xf numFmtId="0" fontId="0" fillId="5" borderId="3" xfId="0" applyFill="1" applyBorder="1" applyAlignment="1">
      <alignment horizontal="center" vertical="center"/>
    </xf>
    <xf numFmtId="0" fontId="0" fillId="3" borderId="26" xfId="0" applyFill="1" applyBorder="1" applyAlignment="1"/>
    <xf numFmtId="0" fontId="0" fillId="3" borderId="3" xfId="0" applyFill="1" applyBorder="1" applyAlignment="1"/>
    <xf numFmtId="0" fontId="0" fillId="10"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3</xdr:col>
      <xdr:colOff>333375</xdr:colOff>
      <xdr:row>6</xdr:row>
      <xdr:rowOff>102382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95250"/>
          <a:ext cx="1838325" cy="11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xdr:colOff>
      <xdr:row>0</xdr:row>
      <xdr:rowOff>0</xdr:rowOff>
    </xdr:from>
    <xdr:to>
      <xdr:col>11</xdr:col>
      <xdr:colOff>579120</xdr:colOff>
      <xdr:row>6</xdr:row>
      <xdr:rowOff>13521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9260" y="0"/>
          <a:ext cx="1775460" cy="1110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3</xdr:row>
      <xdr:rowOff>161485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1575" cy="73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161485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1575" cy="73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217170</xdr:colOff>
      <xdr:row>0</xdr:row>
      <xdr:rowOff>26670</xdr:rowOff>
    </xdr:from>
    <xdr:to>
      <xdr:col>3</xdr:col>
      <xdr:colOff>226695</xdr:colOff>
      <xdr:row>6</xdr:row>
      <xdr:rowOff>33802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 y="26670"/>
          <a:ext cx="1838325" cy="11044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217170</xdr:colOff>
      <xdr:row>0</xdr:row>
      <xdr:rowOff>26670</xdr:rowOff>
    </xdr:from>
    <xdr:to>
      <xdr:col>3</xdr:col>
      <xdr:colOff>226695</xdr:colOff>
      <xdr:row>6</xdr:row>
      <xdr:rowOff>33802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170" y="26670"/>
          <a:ext cx="1838325" cy="1104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25" workbookViewId="0">
      <selection activeCell="M17" sqref="M17"/>
    </sheetView>
  </sheetViews>
  <sheetFormatPr defaultRowHeight="14.4" x14ac:dyDescent="0.3"/>
  <sheetData>
    <row r="1" spans="1:17" x14ac:dyDescent="0.3">
      <c r="A1" s="166"/>
      <c r="B1" s="166"/>
      <c r="C1" s="166"/>
      <c r="D1" s="166"/>
      <c r="F1" s="110" t="s">
        <v>103</v>
      </c>
      <c r="G1" s="110"/>
      <c r="H1" s="110"/>
      <c r="I1" s="110"/>
      <c r="J1" s="110"/>
    </row>
    <row r="2" spans="1:17" x14ac:dyDescent="0.3">
      <c r="A2" s="166"/>
      <c r="B2" s="166"/>
      <c r="C2" s="166"/>
      <c r="D2" s="166"/>
      <c r="F2" s="110" t="s">
        <v>410</v>
      </c>
      <c r="G2" s="110"/>
      <c r="H2" s="110"/>
      <c r="I2" s="110"/>
      <c r="J2" s="110"/>
    </row>
    <row r="3" spans="1:17" x14ac:dyDescent="0.3">
      <c r="A3" s="166"/>
      <c r="B3" s="166"/>
      <c r="C3" s="166"/>
      <c r="D3" s="166"/>
      <c r="F3" s="110" t="s">
        <v>224</v>
      </c>
      <c r="G3" s="110"/>
      <c r="H3" s="110"/>
      <c r="I3" s="110"/>
      <c r="J3" s="110"/>
    </row>
    <row r="4" spans="1:17" x14ac:dyDescent="0.3">
      <c r="A4" s="166"/>
      <c r="B4" s="166"/>
      <c r="C4" s="166"/>
      <c r="D4" s="166"/>
    </row>
    <row r="5" spans="1:17" x14ac:dyDescent="0.3">
      <c r="A5" s="166"/>
      <c r="B5" s="166"/>
      <c r="C5" s="166"/>
      <c r="D5" s="166"/>
      <c r="F5" s="111" t="s">
        <v>225</v>
      </c>
    </row>
    <row r="6" spans="1:17" x14ac:dyDescent="0.3">
      <c r="A6" s="166"/>
      <c r="B6" s="166"/>
      <c r="C6" s="166"/>
      <c r="D6" s="166"/>
      <c r="F6" t="s">
        <v>227</v>
      </c>
    </row>
    <row r="7" spans="1:17" x14ac:dyDescent="0.3">
      <c r="A7" s="166"/>
      <c r="B7" s="166"/>
      <c r="C7" s="166"/>
      <c r="D7" s="166"/>
      <c r="F7" s="165" t="s">
        <v>226</v>
      </c>
      <c r="G7" s="165"/>
      <c r="H7" s="165"/>
      <c r="I7" s="165"/>
      <c r="J7" s="165"/>
      <c r="K7" s="165"/>
      <c r="L7" s="165"/>
      <c r="M7" s="165"/>
      <c r="N7" s="165"/>
      <c r="O7" s="165"/>
      <c r="P7" s="165"/>
      <c r="Q7" s="165"/>
    </row>
    <row r="8" spans="1:17" x14ac:dyDescent="0.3">
      <c r="A8" s="102"/>
      <c r="B8" s="102"/>
      <c r="C8" s="102"/>
      <c r="D8" s="102"/>
      <c r="F8" s="165"/>
      <c r="G8" s="165"/>
      <c r="H8" s="165"/>
      <c r="I8" s="165"/>
      <c r="J8" s="165"/>
      <c r="K8" s="165"/>
      <c r="L8" s="165"/>
      <c r="M8" s="165"/>
      <c r="N8" s="165"/>
      <c r="O8" s="165"/>
      <c r="P8" s="165"/>
      <c r="Q8" s="165"/>
    </row>
    <row r="9" spans="1:17" x14ac:dyDescent="0.3">
      <c r="F9" s="165" t="s">
        <v>229</v>
      </c>
      <c r="G9" s="165"/>
      <c r="H9" s="165"/>
      <c r="I9" s="165"/>
      <c r="J9" s="165"/>
      <c r="K9" s="165"/>
      <c r="L9" s="165"/>
      <c r="M9" s="165"/>
      <c r="N9" s="165"/>
      <c r="O9" s="165"/>
      <c r="P9" s="165"/>
      <c r="Q9" s="165"/>
    </row>
    <row r="10" spans="1:17" ht="19.5" customHeight="1" x14ac:dyDescent="0.3">
      <c r="F10" s="165"/>
      <c r="G10" s="165"/>
      <c r="H10" s="165"/>
      <c r="I10" s="165"/>
      <c r="J10" s="165"/>
      <c r="K10" s="165"/>
      <c r="L10" s="165"/>
      <c r="M10" s="165"/>
      <c r="N10" s="165"/>
      <c r="O10" s="165"/>
      <c r="P10" s="165"/>
      <c r="Q10" s="165"/>
    </row>
    <row r="11" spans="1:17" ht="28.5" customHeight="1" x14ac:dyDescent="0.3">
      <c r="F11" s="165" t="s">
        <v>230</v>
      </c>
      <c r="G11" s="165"/>
      <c r="H11" s="165"/>
      <c r="I11" s="165"/>
      <c r="J11" s="165"/>
      <c r="K11" s="165"/>
      <c r="L11" s="165"/>
      <c r="M11" s="165"/>
      <c r="N11" s="165"/>
      <c r="O11" s="165"/>
      <c r="P11" s="165"/>
      <c r="Q11" s="165"/>
    </row>
    <row r="12" spans="1:17" ht="15" customHeight="1" x14ac:dyDescent="0.3">
      <c r="F12" s="165" t="s">
        <v>425</v>
      </c>
      <c r="G12" s="165"/>
      <c r="H12" s="165"/>
      <c r="I12" s="165"/>
      <c r="J12" s="165"/>
      <c r="K12" s="165"/>
      <c r="L12" s="165"/>
      <c r="M12" s="165"/>
      <c r="N12" s="165"/>
      <c r="O12" s="165"/>
      <c r="P12" s="165"/>
      <c r="Q12" s="165"/>
    </row>
    <row r="13" spans="1:17" x14ac:dyDescent="0.3">
      <c r="F13" s="165"/>
      <c r="G13" s="165"/>
      <c r="H13" s="165"/>
      <c r="I13" s="165"/>
      <c r="J13" s="165"/>
      <c r="K13" s="165"/>
      <c r="L13" s="165"/>
      <c r="M13" s="165"/>
      <c r="N13" s="165"/>
      <c r="O13" s="165"/>
      <c r="P13" s="165"/>
      <c r="Q13" s="165"/>
    </row>
    <row r="14" spans="1:17" x14ac:dyDescent="0.3">
      <c r="F14" s="165"/>
      <c r="G14" s="165"/>
      <c r="H14" s="165"/>
      <c r="I14" s="165"/>
      <c r="J14" s="165"/>
      <c r="K14" s="165"/>
      <c r="L14" s="165"/>
      <c r="M14" s="165"/>
      <c r="N14" s="165"/>
      <c r="O14" s="165"/>
      <c r="P14" s="165"/>
      <c r="Q14" s="165"/>
    </row>
    <row r="15" spans="1:17" x14ac:dyDescent="0.3">
      <c r="F15" t="s">
        <v>228</v>
      </c>
    </row>
    <row r="17" spans="1:16" x14ac:dyDescent="0.3">
      <c r="A17" s="111" t="s">
        <v>231</v>
      </c>
    </row>
    <row r="19" spans="1:16" x14ac:dyDescent="0.3">
      <c r="A19" t="s">
        <v>232</v>
      </c>
    </row>
    <row r="20" spans="1:16" x14ac:dyDescent="0.3">
      <c r="A20" t="s">
        <v>233</v>
      </c>
    </row>
    <row r="21" spans="1:16" x14ac:dyDescent="0.3">
      <c r="A21" t="s">
        <v>234</v>
      </c>
    </row>
    <row r="22" spans="1:16" x14ac:dyDescent="0.3">
      <c r="A22" s="165" t="s">
        <v>235</v>
      </c>
      <c r="B22" s="165"/>
      <c r="C22" s="165"/>
      <c r="D22" s="165"/>
      <c r="E22" s="165"/>
      <c r="F22" s="165"/>
      <c r="G22" s="165"/>
      <c r="H22" s="165"/>
      <c r="I22" s="165"/>
      <c r="J22" s="165"/>
      <c r="K22" s="165"/>
      <c r="L22" s="165"/>
      <c r="M22" s="165"/>
      <c r="N22" s="165"/>
      <c r="O22" s="165"/>
      <c r="P22" s="165"/>
    </row>
    <row r="23" spans="1:16" x14ac:dyDescent="0.3">
      <c r="A23" s="165"/>
      <c r="B23" s="165"/>
      <c r="C23" s="165"/>
      <c r="D23" s="165"/>
      <c r="E23" s="165"/>
      <c r="F23" s="165"/>
      <c r="G23" s="165"/>
      <c r="H23" s="165"/>
      <c r="I23" s="165"/>
      <c r="J23" s="165"/>
      <c r="K23" s="165"/>
      <c r="L23" s="165"/>
      <c r="M23" s="165"/>
      <c r="N23" s="165"/>
      <c r="O23" s="165"/>
      <c r="P23" s="165"/>
    </row>
  </sheetData>
  <mergeCells count="6">
    <mergeCell ref="A22:P23"/>
    <mergeCell ref="A1:D7"/>
    <mergeCell ref="F7:Q8"/>
    <mergeCell ref="F9:Q10"/>
    <mergeCell ref="F12:Q14"/>
    <mergeCell ref="F11:Q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opLeftCell="A31" workbookViewId="0">
      <selection activeCell="A40" sqref="A40:O50"/>
    </sheetView>
  </sheetViews>
  <sheetFormatPr defaultRowHeight="14.4" x14ac:dyDescent="0.3"/>
  <sheetData>
    <row r="1" spans="1:13" x14ac:dyDescent="0.3">
      <c r="A1" s="110" t="s">
        <v>103</v>
      </c>
      <c r="B1" s="110"/>
      <c r="C1" s="110"/>
      <c r="D1" s="110"/>
      <c r="E1" s="110"/>
      <c r="J1" s="166"/>
      <c r="K1" s="166"/>
      <c r="L1" s="166"/>
      <c r="M1" s="4"/>
    </row>
    <row r="2" spans="1:13" x14ac:dyDescent="0.3">
      <c r="A2" s="110" t="s">
        <v>410</v>
      </c>
      <c r="B2" s="110"/>
      <c r="C2" s="110"/>
      <c r="D2" s="110"/>
      <c r="E2" s="110"/>
      <c r="J2" s="166"/>
      <c r="K2" s="166"/>
      <c r="L2" s="166"/>
      <c r="M2" s="4"/>
    </row>
    <row r="3" spans="1:13" x14ac:dyDescent="0.3">
      <c r="A3" s="110" t="s">
        <v>102</v>
      </c>
      <c r="B3" s="110"/>
      <c r="C3" s="110"/>
      <c r="D3" s="110"/>
      <c r="E3" s="110"/>
      <c r="J3" s="166"/>
      <c r="K3" s="166"/>
      <c r="L3" s="166"/>
      <c r="M3" s="4"/>
    </row>
    <row r="4" spans="1:13" x14ac:dyDescent="0.3">
      <c r="J4" s="166"/>
      <c r="K4" s="166"/>
      <c r="L4" s="166"/>
      <c r="M4" s="4"/>
    </row>
    <row r="5" spans="1:13" x14ac:dyDescent="0.3">
      <c r="A5" s="73" t="s">
        <v>139</v>
      </c>
      <c r="J5" s="166"/>
      <c r="K5" s="166"/>
      <c r="L5" s="166"/>
      <c r="M5" s="4"/>
    </row>
    <row r="6" spans="1:13" x14ac:dyDescent="0.3">
      <c r="A6" s="4"/>
      <c r="B6" s="4"/>
      <c r="C6" s="4"/>
      <c r="D6" s="4"/>
      <c r="E6" s="4"/>
      <c r="F6" s="4"/>
      <c r="G6" s="4"/>
      <c r="J6" s="166"/>
      <c r="K6" s="166"/>
      <c r="L6" s="166"/>
      <c r="M6" s="4"/>
    </row>
    <row r="7" spans="1:13" ht="22.2" customHeight="1" x14ac:dyDescent="0.3">
      <c r="A7" s="165" t="s">
        <v>411</v>
      </c>
      <c r="B7" s="165"/>
      <c r="C7" s="165"/>
      <c r="D7" s="165"/>
      <c r="E7" s="165"/>
      <c r="F7" s="165"/>
      <c r="G7" s="165"/>
      <c r="H7" s="165"/>
      <c r="I7" s="165"/>
      <c r="J7" s="165"/>
      <c r="K7" s="165"/>
      <c r="L7" s="165"/>
      <c r="M7" s="165"/>
    </row>
    <row r="8" spans="1:13" ht="34.200000000000003" customHeight="1" x14ac:dyDescent="0.3">
      <c r="A8" s="165" t="s">
        <v>413</v>
      </c>
      <c r="B8" s="165"/>
      <c r="C8" s="165"/>
      <c r="D8" s="165"/>
      <c r="E8" s="165"/>
      <c r="F8" s="165"/>
      <c r="G8" s="165"/>
      <c r="H8" s="165"/>
      <c r="I8" s="165"/>
      <c r="J8" s="165"/>
      <c r="K8" s="165"/>
      <c r="L8" s="165"/>
      <c r="M8" s="165"/>
    </row>
    <row r="9" spans="1:13" x14ac:dyDescent="0.3">
      <c r="A9" s="4" t="s">
        <v>338</v>
      </c>
      <c r="B9" s="4"/>
      <c r="C9" s="4"/>
      <c r="D9" s="4"/>
      <c r="E9" s="4"/>
      <c r="F9" s="4"/>
      <c r="G9" s="4"/>
    </row>
    <row r="10" spans="1:13" x14ac:dyDescent="0.3">
      <c r="A10" s="4" t="s">
        <v>261</v>
      </c>
      <c r="B10" s="4"/>
      <c r="C10" s="4"/>
      <c r="D10" s="4"/>
      <c r="E10" s="4"/>
      <c r="F10" s="4"/>
      <c r="G10" s="4"/>
    </row>
    <row r="11" spans="1:13" x14ac:dyDescent="0.3">
      <c r="A11" s="4" t="s">
        <v>414</v>
      </c>
      <c r="B11" s="4"/>
      <c r="C11" s="4"/>
      <c r="D11" s="4"/>
      <c r="E11" s="4"/>
      <c r="F11" s="4"/>
      <c r="G11" s="4"/>
    </row>
    <row r="12" spans="1:13" ht="14.4" customHeight="1" x14ac:dyDescent="0.3">
      <c r="A12" s="165" t="s">
        <v>415</v>
      </c>
      <c r="B12" s="165"/>
      <c r="C12" s="165"/>
      <c r="D12" s="165"/>
      <c r="E12" s="165"/>
      <c r="F12" s="165"/>
      <c r="G12" s="165"/>
      <c r="H12" s="165"/>
      <c r="I12" s="165"/>
      <c r="J12" s="165"/>
      <c r="K12" s="165"/>
      <c r="L12" s="165"/>
      <c r="M12" s="165"/>
    </row>
    <row r="13" spans="1:13" ht="14.4" customHeight="1" x14ac:dyDescent="0.3">
      <c r="A13" s="165"/>
      <c r="B13" s="165"/>
      <c r="C13" s="165"/>
      <c r="D13" s="165"/>
      <c r="E13" s="165"/>
      <c r="F13" s="165"/>
      <c r="G13" s="165"/>
      <c r="H13" s="165"/>
      <c r="I13" s="165"/>
      <c r="J13" s="165"/>
      <c r="K13" s="165"/>
      <c r="L13" s="165"/>
      <c r="M13" s="165"/>
    </row>
    <row r="14" spans="1:13" x14ac:dyDescent="0.3">
      <c r="A14" s="165" t="s">
        <v>337</v>
      </c>
      <c r="B14" s="165"/>
      <c r="C14" s="165"/>
      <c r="D14" s="165"/>
      <c r="E14" s="165"/>
      <c r="F14" s="165"/>
      <c r="G14" s="165"/>
      <c r="H14" s="165"/>
      <c r="I14" s="165"/>
      <c r="J14" s="165"/>
      <c r="K14" s="165"/>
      <c r="L14" s="165"/>
    </row>
    <row r="15" spans="1:13" x14ac:dyDescent="0.3">
      <c r="A15" s="4" t="s">
        <v>416</v>
      </c>
      <c r="B15" s="4"/>
      <c r="C15" s="4"/>
      <c r="D15" s="4"/>
      <c r="E15" s="4"/>
      <c r="F15" s="4"/>
      <c r="G15" s="4"/>
    </row>
    <row r="16" spans="1:13" x14ac:dyDescent="0.3">
      <c r="A16" s="4" t="s">
        <v>262</v>
      </c>
      <c r="B16" s="4"/>
      <c r="C16" s="4"/>
      <c r="D16" s="4"/>
      <c r="E16" s="4"/>
      <c r="F16" s="4"/>
      <c r="G16" s="4"/>
    </row>
    <row r="17" spans="1:15" x14ac:dyDescent="0.3">
      <c r="A17" s="4" t="s">
        <v>372</v>
      </c>
      <c r="B17" s="4"/>
      <c r="C17" s="4"/>
      <c r="D17" s="4"/>
      <c r="E17" s="4"/>
      <c r="F17" s="4"/>
      <c r="G17" s="4"/>
    </row>
    <row r="18" spans="1:15" x14ac:dyDescent="0.3">
      <c r="A18" s="165" t="s">
        <v>391</v>
      </c>
      <c r="B18" s="165"/>
      <c r="C18" s="165"/>
      <c r="D18" s="165"/>
      <c r="E18" s="165"/>
      <c r="F18" s="165"/>
      <c r="G18" s="165"/>
      <c r="H18" s="165"/>
      <c r="I18" s="165"/>
      <c r="J18" s="165"/>
      <c r="K18" s="165"/>
      <c r="L18" s="165"/>
      <c r="M18" s="165"/>
    </row>
    <row r="19" spans="1:15" x14ac:dyDescent="0.3">
      <c r="A19" s="165"/>
      <c r="B19" s="165"/>
      <c r="C19" s="165"/>
      <c r="D19" s="165"/>
      <c r="E19" s="165"/>
      <c r="F19" s="165"/>
      <c r="G19" s="165"/>
      <c r="H19" s="165"/>
      <c r="I19" s="165"/>
      <c r="J19" s="165"/>
      <c r="K19" s="165"/>
      <c r="L19" s="165"/>
      <c r="M19" s="165"/>
    </row>
    <row r="20" spans="1:15" x14ac:dyDescent="0.3">
      <c r="A20" s="165" t="s">
        <v>375</v>
      </c>
      <c r="B20" s="165"/>
      <c r="C20" s="165"/>
      <c r="D20" s="165"/>
      <c r="E20" s="165"/>
      <c r="F20" s="165"/>
      <c r="G20" s="165"/>
      <c r="H20" s="165"/>
      <c r="I20" s="165"/>
      <c r="J20" s="165"/>
      <c r="K20" s="165"/>
      <c r="L20" s="165"/>
      <c r="M20" s="165"/>
    </row>
    <row r="21" spans="1:15" x14ac:dyDescent="0.3">
      <c r="A21" s="165"/>
      <c r="B21" s="165"/>
      <c r="C21" s="165"/>
      <c r="D21" s="165"/>
      <c r="E21" s="165"/>
      <c r="F21" s="165"/>
      <c r="G21" s="165"/>
      <c r="H21" s="165"/>
      <c r="I21" s="165"/>
      <c r="J21" s="165"/>
      <c r="K21" s="165"/>
      <c r="L21" s="165"/>
      <c r="M21" s="165"/>
    </row>
    <row r="22" spans="1:15" x14ac:dyDescent="0.3">
      <c r="F22" s="4"/>
      <c r="G22" s="4"/>
      <c r="H22" s="4"/>
      <c r="I22" s="4"/>
      <c r="J22" s="4"/>
      <c r="K22" s="4"/>
      <c r="L22" s="4"/>
    </row>
    <row r="23" spans="1:15" x14ac:dyDescent="0.3">
      <c r="A23" s="74" t="s">
        <v>417</v>
      </c>
      <c r="F23" s="4"/>
      <c r="G23" s="4"/>
      <c r="H23" s="4"/>
      <c r="I23" s="4"/>
      <c r="J23" s="4"/>
      <c r="K23" s="4"/>
      <c r="L23" s="4"/>
    </row>
    <row r="24" spans="1:15" ht="15" customHeight="1" x14ac:dyDescent="0.3">
      <c r="A24" s="167" t="s">
        <v>411</v>
      </c>
      <c r="B24" s="167"/>
      <c r="C24" s="167"/>
      <c r="D24" s="167"/>
      <c r="E24" s="167"/>
      <c r="F24" s="167"/>
      <c r="G24" s="167"/>
      <c r="H24" s="167"/>
      <c r="I24" s="167"/>
      <c r="J24" s="167"/>
      <c r="K24" s="167"/>
      <c r="L24" s="167"/>
      <c r="M24" s="167"/>
      <c r="N24" s="167"/>
      <c r="O24" s="167"/>
    </row>
    <row r="25" spans="1:15" ht="34.5" customHeight="1" x14ac:dyDescent="0.3">
      <c r="A25" s="165" t="s">
        <v>412</v>
      </c>
      <c r="B25" s="165"/>
      <c r="C25" s="165"/>
      <c r="D25" s="165"/>
      <c r="E25" s="165"/>
      <c r="F25" s="165"/>
      <c r="G25" s="165"/>
      <c r="H25" s="165"/>
      <c r="I25" s="165"/>
      <c r="J25" s="165"/>
      <c r="K25" s="165"/>
      <c r="L25" s="165"/>
      <c r="M25" s="165"/>
    </row>
    <row r="26" spans="1:15" ht="17.25" customHeight="1" x14ac:dyDescent="0.3">
      <c r="A26" s="4" t="s">
        <v>339</v>
      </c>
      <c r="B26" s="115"/>
      <c r="C26" s="115"/>
      <c r="D26" s="115"/>
      <c r="E26" s="115"/>
      <c r="F26" s="115"/>
      <c r="G26" s="115"/>
      <c r="H26" s="115"/>
      <c r="I26" s="115"/>
      <c r="J26" s="115"/>
      <c r="K26" s="115"/>
      <c r="L26" s="115"/>
      <c r="M26" s="115"/>
    </row>
    <row r="27" spans="1:15" ht="20.25" customHeight="1" x14ac:dyDescent="0.3">
      <c r="A27" s="165" t="s">
        <v>415</v>
      </c>
      <c r="B27" s="165"/>
      <c r="C27" s="165"/>
      <c r="D27" s="165"/>
      <c r="E27" s="165"/>
      <c r="F27" s="165"/>
      <c r="G27" s="165"/>
      <c r="H27" s="165"/>
      <c r="I27" s="165"/>
      <c r="J27" s="165"/>
      <c r="K27" s="115"/>
      <c r="L27" s="115"/>
      <c r="M27" s="115"/>
    </row>
    <row r="28" spans="1:15" x14ac:dyDescent="0.3">
      <c r="A28" s="165"/>
      <c r="B28" s="165"/>
      <c r="C28" s="165"/>
      <c r="D28" s="165"/>
      <c r="E28" s="165"/>
      <c r="F28" s="165"/>
      <c r="G28" s="165"/>
      <c r="H28" s="165"/>
      <c r="I28" s="165"/>
      <c r="J28" s="165"/>
      <c r="K28" s="4"/>
      <c r="L28" s="4"/>
    </row>
    <row r="29" spans="1:15" x14ac:dyDescent="0.3">
      <c r="A29" s="165" t="s">
        <v>368</v>
      </c>
      <c r="B29" s="165"/>
      <c r="C29" s="165"/>
      <c r="D29" s="165"/>
      <c r="E29" s="165"/>
      <c r="F29" s="165"/>
      <c r="G29" s="165"/>
      <c r="H29" s="165"/>
      <c r="I29" s="165"/>
      <c r="J29" s="165"/>
      <c r="K29" s="165"/>
      <c r="L29" s="165"/>
    </row>
    <row r="30" spans="1:15" x14ac:dyDescent="0.3">
      <c r="A30" s="4" t="s">
        <v>369</v>
      </c>
      <c r="B30" s="129"/>
      <c r="C30" s="129"/>
      <c r="D30" s="129"/>
      <c r="E30" s="129"/>
      <c r="F30" s="129"/>
      <c r="G30" s="129"/>
      <c r="H30" s="129"/>
      <c r="I30" s="129"/>
      <c r="J30" s="129"/>
      <c r="K30" s="129"/>
      <c r="L30" s="129"/>
    </row>
    <row r="31" spans="1:15" x14ac:dyDescent="0.3">
      <c r="A31" s="4" t="s">
        <v>373</v>
      </c>
      <c r="B31" s="129"/>
      <c r="C31" s="129"/>
      <c r="D31" s="129"/>
      <c r="E31" s="129"/>
      <c r="F31" s="129"/>
      <c r="G31" s="129"/>
      <c r="H31" s="129"/>
      <c r="I31" s="129"/>
      <c r="J31" s="129"/>
      <c r="K31" s="129"/>
      <c r="L31" s="129"/>
    </row>
    <row r="32" spans="1:15" ht="14.4" customHeight="1" x14ac:dyDescent="0.3">
      <c r="A32" s="165" t="s">
        <v>386</v>
      </c>
      <c r="B32" s="165"/>
      <c r="C32" s="165"/>
      <c r="D32" s="165"/>
      <c r="E32" s="165"/>
      <c r="F32" s="165"/>
      <c r="G32" s="165"/>
      <c r="H32" s="165"/>
      <c r="I32" s="165"/>
      <c r="J32" s="165"/>
      <c r="K32" s="165"/>
      <c r="L32" s="165"/>
      <c r="M32" s="165"/>
    </row>
    <row r="33" spans="1:15" x14ac:dyDescent="0.3">
      <c r="A33" s="165"/>
      <c r="B33" s="165"/>
      <c r="C33" s="165"/>
      <c r="D33" s="165"/>
      <c r="E33" s="165"/>
      <c r="F33" s="165"/>
      <c r="G33" s="165"/>
      <c r="H33" s="165"/>
      <c r="I33" s="165"/>
      <c r="J33" s="165"/>
      <c r="K33" s="165"/>
      <c r="L33" s="165"/>
      <c r="M33" s="165"/>
    </row>
    <row r="34" spans="1:15" ht="34.5" customHeight="1" x14ac:dyDescent="0.3">
      <c r="A34" s="165" t="s">
        <v>377</v>
      </c>
      <c r="B34" s="165"/>
      <c r="C34" s="165"/>
      <c r="D34" s="165"/>
      <c r="E34" s="165"/>
      <c r="F34" s="165"/>
      <c r="G34" s="165"/>
      <c r="H34" s="165"/>
      <c r="I34" s="165"/>
      <c r="J34" s="165"/>
      <c r="K34" s="165"/>
      <c r="L34" s="165"/>
      <c r="M34" s="165"/>
    </row>
    <row r="35" spans="1:15" ht="30" customHeight="1" x14ac:dyDescent="0.3">
      <c r="A35" s="165" t="s">
        <v>375</v>
      </c>
      <c r="B35" s="165"/>
      <c r="C35" s="165"/>
      <c r="D35" s="165"/>
      <c r="E35" s="165"/>
      <c r="F35" s="165"/>
      <c r="G35" s="165"/>
      <c r="H35" s="165"/>
      <c r="I35" s="165"/>
      <c r="J35" s="165"/>
      <c r="K35" s="165"/>
      <c r="L35" s="165"/>
      <c r="M35" s="165"/>
    </row>
    <row r="36" spans="1:15" ht="3.6" customHeight="1" x14ac:dyDescent="0.3">
      <c r="A36" s="165"/>
      <c r="B36" s="165"/>
      <c r="C36" s="165"/>
      <c r="D36" s="165"/>
      <c r="E36" s="165"/>
      <c r="F36" s="165"/>
      <c r="G36" s="165"/>
      <c r="H36" s="165"/>
      <c r="I36" s="165"/>
      <c r="J36" s="165"/>
      <c r="K36" s="165"/>
      <c r="L36" s="165"/>
      <c r="M36" s="165"/>
    </row>
    <row r="37" spans="1:15" x14ac:dyDescent="0.3">
      <c r="A37" s="129"/>
      <c r="B37" s="129"/>
      <c r="C37" s="129"/>
      <c r="D37" s="129"/>
      <c r="E37" s="129"/>
      <c r="F37" s="129"/>
      <c r="G37" s="129"/>
      <c r="H37" s="129"/>
      <c r="I37" s="129"/>
      <c r="J37" s="129"/>
      <c r="K37" s="129"/>
      <c r="L37" s="129"/>
      <c r="M37" s="129"/>
    </row>
    <row r="38" spans="1:15" x14ac:dyDescent="0.3">
      <c r="A38" s="73" t="s">
        <v>213</v>
      </c>
      <c r="I38" s="4"/>
      <c r="J38" s="4"/>
      <c r="K38" s="4"/>
      <c r="L38" s="4"/>
    </row>
    <row r="39" spans="1:15" x14ac:dyDescent="0.3">
      <c r="A39" s="4"/>
      <c r="B39" s="4"/>
      <c r="C39" s="4"/>
      <c r="D39" s="4"/>
      <c r="E39" s="4"/>
      <c r="F39" s="4"/>
      <c r="G39" s="4"/>
      <c r="I39" s="4"/>
      <c r="J39" s="4"/>
      <c r="K39" s="4"/>
      <c r="L39" s="4"/>
    </row>
    <row r="40" spans="1:15" ht="16.5" customHeight="1" x14ac:dyDescent="0.3">
      <c r="A40" s="165" t="s">
        <v>418</v>
      </c>
      <c r="B40" s="165"/>
      <c r="C40" s="165"/>
      <c r="D40" s="165"/>
      <c r="E40" s="165"/>
      <c r="F40" s="165"/>
      <c r="G40" s="165"/>
      <c r="H40" s="165"/>
      <c r="I40" s="165"/>
      <c r="J40" s="165"/>
      <c r="K40" s="165"/>
      <c r="L40" s="165"/>
      <c r="M40" s="165"/>
      <c r="N40" s="165"/>
      <c r="O40" s="165"/>
    </row>
    <row r="41" spans="1:15" ht="17.25" customHeight="1" x14ac:dyDescent="0.3">
      <c r="A41" s="165" t="s">
        <v>419</v>
      </c>
      <c r="B41" s="165"/>
      <c r="C41" s="165"/>
      <c r="D41" s="165"/>
      <c r="E41" s="165"/>
      <c r="F41" s="165"/>
      <c r="G41" s="165"/>
      <c r="H41" s="165"/>
      <c r="I41" s="165"/>
      <c r="J41" s="165"/>
      <c r="K41" s="165"/>
      <c r="L41" s="165"/>
      <c r="M41" s="165"/>
      <c r="N41" s="5"/>
    </row>
    <row r="42" spans="1:15" ht="17.25" customHeight="1" x14ac:dyDescent="0.3">
      <c r="A42" s="165"/>
      <c r="B42" s="165"/>
      <c r="C42" s="165"/>
      <c r="D42" s="165"/>
      <c r="E42" s="165"/>
      <c r="F42" s="165"/>
      <c r="G42" s="165"/>
      <c r="H42" s="165"/>
      <c r="I42" s="165"/>
      <c r="J42" s="165"/>
      <c r="K42" s="165"/>
      <c r="L42" s="165"/>
      <c r="M42" s="165"/>
      <c r="N42" s="5"/>
    </row>
    <row r="43" spans="1:15" x14ac:dyDescent="0.3">
      <c r="A43" s="165" t="s">
        <v>398</v>
      </c>
      <c r="B43" s="165"/>
      <c r="C43" s="165"/>
      <c r="D43" s="165"/>
      <c r="E43" s="165"/>
      <c r="F43" s="165"/>
      <c r="G43" s="165"/>
      <c r="H43" s="165"/>
      <c r="I43" s="165"/>
      <c r="J43" s="165"/>
      <c r="K43" s="165"/>
      <c r="L43" s="165"/>
      <c r="M43" s="165"/>
      <c r="N43" s="165"/>
    </row>
    <row r="44" spans="1:15" x14ac:dyDescent="0.3">
      <c r="A44" s="165"/>
      <c r="B44" s="165"/>
      <c r="C44" s="165"/>
      <c r="D44" s="165"/>
      <c r="E44" s="165"/>
      <c r="F44" s="165"/>
      <c r="G44" s="165"/>
      <c r="H44" s="165"/>
      <c r="I44" s="165"/>
      <c r="J44" s="165"/>
      <c r="K44" s="165"/>
      <c r="L44" s="165"/>
      <c r="M44" s="165"/>
      <c r="N44" s="165"/>
    </row>
    <row r="45" spans="1:15" x14ac:dyDescent="0.3">
      <c r="A45" s="4" t="s">
        <v>342</v>
      </c>
      <c r="B45" s="4"/>
      <c r="C45" s="4"/>
      <c r="D45" s="4"/>
      <c r="E45" s="4"/>
      <c r="F45" s="4"/>
      <c r="G45" s="4"/>
    </row>
    <row r="46" spans="1:15" x14ac:dyDescent="0.3">
      <c r="A46" s="4" t="s">
        <v>376</v>
      </c>
      <c r="B46" s="4"/>
      <c r="C46" s="4"/>
      <c r="D46" s="4"/>
      <c r="E46" s="4"/>
      <c r="F46" s="4"/>
      <c r="G46" s="4"/>
    </row>
    <row r="47" spans="1:15" x14ac:dyDescent="0.3">
      <c r="A47" s="4" t="s">
        <v>343</v>
      </c>
      <c r="B47" s="4"/>
      <c r="C47" s="4"/>
      <c r="D47" s="4"/>
      <c r="E47" s="4"/>
      <c r="F47" s="4"/>
      <c r="G47" s="4"/>
    </row>
    <row r="48" spans="1:15" x14ac:dyDescent="0.3">
      <c r="A48" s="4" t="s">
        <v>344</v>
      </c>
      <c r="B48" s="4"/>
      <c r="C48" s="4"/>
      <c r="D48" s="4"/>
      <c r="E48" s="4"/>
      <c r="F48" s="4"/>
      <c r="G48" s="4"/>
    </row>
    <row r="49" spans="1:15" ht="14.4" customHeight="1" x14ac:dyDescent="0.3">
      <c r="A49" s="165" t="s">
        <v>392</v>
      </c>
      <c r="B49" s="165"/>
      <c r="C49" s="165"/>
      <c r="D49" s="165"/>
      <c r="E49" s="165"/>
      <c r="F49" s="165"/>
      <c r="G49" s="165"/>
      <c r="H49" s="165"/>
      <c r="I49" s="165"/>
      <c r="J49" s="165"/>
      <c r="K49" s="165"/>
      <c r="L49" s="165"/>
      <c r="M49" s="165"/>
    </row>
    <row r="50" spans="1:15" hidden="1" x14ac:dyDescent="0.3">
      <c r="A50" s="165"/>
      <c r="B50" s="165"/>
      <c r="C50" s="165"/>
      <c r="D50" s="165"/>
      <c r="E50" s="165"/>
      <c r="F50" s="165"/>
      <c r="G50" s="165"/>
      <c r="H50" s="165"/>
      <c r="I50" s="165"/>
      <c r="J50" s="165"/>
      <c r="K50" s="165"/>
      <c r="L50" s="165"/>
      <c r="M50" s="165"/>
    </row>
    <row r="51" spans="1:15" x14ac:dyDescent="0.3">
      <c r="A51" s="131"/>
      <c r="B51" s="131"/>
      <c r="C51" s="131"/>
      <c r="D51" s="131"/>
      <c r="E51" s="131"/>
      <c r="F51" s="131"/>
      <c r="G51" s="131"/>
      <c r="H51" s="131"/>
      <c r="I51" s="131"/>
      <c r="J51" s="131"/>
      <c r="K51" s="131"/>
      <c r="L51" s="131"/>
      <c r="M51" s="131"/>
    </row>
    <row r="52" spans="1:15" x14ac:dyDescent="0.3">
      <c r="A52" s="107" t="s">
        <v>214</v>
      </c>
      <c r="B52" s="4"/>
      <c r="C52" s="4"/>
      <c r="D52" s="4"/>
      <c r="E52" s="4"/>
      <c r="F52" s="4"/>
      <c r="G52" s="4"/>
    </row>
    <row r="53" spans="1:15" s="109" customFormat="1" x14ac:dyDescent="0.3">
      <c r="A53" s="108" t="s">
        <v>215</v>
      </c>
      <c r="B53" s="108"/>
      <c r="C53" s="108"/>
      <c r="D53" s="108"/>
      <c r="E53" s="108"/>
      <c r="F53" s="108"/>
      <c r="G53" s="108"/>
    </row>
    <row r="54" spans="1:15" s="109" customFormat="1" x14ac:dyDescent="0.3">
      <c r="A54" s="108" t="s">
        <v>420</v>
      </c>
      <c r="B54" s="108"/>
      <c r="C54" s="108"/>
      <c r="D54" s="108"/>
      <c r="E54" s="108"/>
      <c r="F54" s="108"/>
      <c r="G54" s="108"/>
    </row>
    <row r="55" spans="1:15" x14ac:dyDescent="0.3">
      <c r="A55" s="108" t="s">
        <v>421</v>
      </c>
      <c r="B55" s="4"/>
      <c r="C55" s="4"/>
      <c r="D55" s="4"/>
      <c r="E55" s="4"/>
      <c r="F55" s="4"/>
      <c r="G55" s="4"/>
    </row>
    <row r="56" spans="1:15" x14ac:dyDescent="0.3">
      <c r="A56" s="108" t="s">
        <v>216</v>
      </c>
      <c r="B56" s="4"/>
      <c r="C56" s="4"/>
      <c r="D56" s="4"/>
      <c r="E56" s="4"/>
      <c r="F56" s="4"/>
      <c r="G56" s="4"/>
    </row>
    <row r="57" spans="1:15" x14ac:dyDescent="0.3">
      <c r="A57" s="108"/>
      <c r="B57" s="4"/>
      <c r="C57" s="4"/>
      <c r="D57" s="4"/>
      <c r="E57" s="4"/>
      <c r="F57" s="4"/>
      <c r="G57" s="4"/>
    </row>
    <row r="58" spans="1:15" x14ac:dyDescent="0.3">
      <c r="A58" s="73" t="s">
        <v>140</v>
      </c>
    </row>
    <row r="59" spans="1:15" x14ac:dyDescent="0.3">
      <c r="A59" s="165" t="s">
        <v>141</v>
      </c>
      <c r="B59" s="165"/>
      <c r="C59" s="165"/>
      <c r="D59" s="165"/>
      <c r="E59" s="165"/>
      <c r="F59" s="165"/>
      <c r="G59" s="165"/>
      <c r="H59" s="165"/>
      <c r="I59" s="165"/>
      <c r="J59" s="165"/>
      <c r="K59" s="165"/>
      <c r="L59" s="165"/>
      <c r="M59" s="165"/>
      <c r="N59" s="165"/>
      <c r="O59" s="165"/>
    </row>
    <row r="60" spans="1:15" x14ac:dyDescent="0.3">
      <c r="A60" s="165"/>
      <c r="B60" s="165"/>
      <c r="C60" s="165"/>
      <c r="D60" s="165"/>
      <c r="E60" s="165"/>
      <c r="F60" s="165"/>
      <c r="G60" s="165"/>
      <c r="H60" s="165"/>
      <c r="I60" s="165"/>
      <c r="J60" s="165"/>
      <c r="K60" s="165"/>
      <c r="L60" s="165"/>
      <c r="M60" s="165"/>
      <c r="N60" s="165"/>
      <c r="O60" s="165"/>
    </row>
    <row r="61" spans="1:15" x14ac:dyDescent="0.3">
      <c r="A61" s="165" t="s">
        <v>142</v>
      </c>
      <c r="B61" s="165"/>
      <c r="C61" s="165"/>
      <c r="D61" s="165"/>
      <c r="E61" s="165"/>
      <c r="F61" s="165"/>
      <c r="G61" s="165"/>
      <c r="H61" s="165"/>
      <c r="I61" s="165"/>
      <c r="J61" s="165"/>
      <c r="K61" s="165"/>
      <c r="L61" s="165"/>
      <c r="M61" s="165"/>
      <c r="N61" s="165"/>
      <c r="O61" s="165"/>
    </row>
    <row r="62" spans="1:15" x14ac:dyDescent="0.3">
      <c r="A62" s="165"/>
      <c r="B62" s="165"/>
      <c r="C62" s="165"/>
      <c r="D62" s="165"/>
      <c r="E62" s="165"/>
      <c r="F62" s="165"/>
      <c r="G62" s="165"/>
      <c r="H62" s="165"/>
      <c r="I62" s="165"/>
      <c r="J62" s="165"/>
      <c r="K62" s="165"/>
      <c r="L62" s="165"/>
      <c r="M62" s="165"/>
      <c r="N62" s="165"/>
      <c r="O62" s="165"/>
    </row>
    <row r="63" spans="1:15" x14ac:dyDescent="0.3">
      <c r="A63" s="112"/>
      <c r="B63" s="112"/>
      <c r="C63" s="112"/>
      <c r="D63" s="112"/>
      <c r="E63" s="112"/>
      <c r="F63" s="112"/>
      <c r="G63" s="112"/>
      <c r="H63" s="112"/>
      <c r="I63" s="112"/>
      <c r="J63" s="112"/>
      <c r="K63" s="112"/>
      <c r="L63" s="112"/>
      <c r="M63" s="112"/>
      <c r="N63" s="112"/>
      <c r="O63" s="112"/>
    </row>
    <row r="64" spans="1:15" x14ac:dyDescent="0.3">
      <c r="A64" s="74" t="s">
        <v>220</v>
      </c>
    </row>
    <row r="65" spans="1:18" x14ac:dyDescent="0.3">
      <c r="A65" t="s">
        <v>221</v>
      </c>
    </row>
    <row r="66" spans="1:18" x14ac:dyDescent="0.3">
      <c r="A66" t="s">
        <v>422</v>
      </c>
    </row>
    <row r="67" spans="1:18" x14ac:dyDescent="0.3">
      <c r="A67" s="165" t="s">
        <v>222</v>
      </c>
      <c r="B67" s="165"/>
      <c r="C67" s="165"/>
      <c r="D67" s="165"/>
      <c r="E67" s="165"/>
      <c r="F67" s="165"/>
      <c r="G67" s="165"/>
      <c r="H67" s="165"/>
      <c r="I67" s="165"/>
      <c r="J67" s="165"/>
      <c r="K67" s="165"/>
      <c r="L67" s="165"/>
      <c r="M67" s="165"/>
      <c r="N67" s="165"/>
      <c r="O67" s="165"/>
    </row>
    <row r="68" spans="1:18" x14ac:dyDescent="0.3">
      <c r="A68" s="165"/>
      <c r="B68" s="165"/>
      <c r="C68" s="165"/>
      <c r="D68" s="165"/>
      <c r="E68" s="165"/>
      <c r="F68" s="165"/>
      <c r="G68" s="165"/>
      <c r="H68" s="165"/>
      <c r="I68" s="165"/>
      <c r="J68" s="165"/>
      <c r="K68" s="165"/>
      <c r="L68" s="165"/>
      <c r="M68" s="165"/>
      <c r="N68" s="165"/>
      <c r="O68" s="165"/>
    </row>
    <row r="69" spans="1:18" x14ac:dyDescent="0.3">
      <c r="A69" s="165" t="s">
        <v>367</v>
      </c>
      <c r="B69" s="165"/>
      <c r="C69" s="165"/>
      <c r="D69" s="165"/>
      <c r="E69" s="165"/>
      <c r="F69" s="165"/>
      <c r="G69" s="165"/>
      <c r="H69" s="165"/>
      <c r="I69" s="165"/>
      <c r="J69" s="165"/>
      <c r="K69" s="165"/>
      <c r="L69" s="165"/>
      <c r="M69" s="165"/>
      <c r="N69" s="165"/>
      <c r="O69" s="165"/>
    </row>
    <row r="70" spans="1:18" x14ac:dyDescent="0.3">
      <c r="A70" s="165"/>
      <c r="B70" s="165"/>
      <c r="C70" s="165"/>
      <c r="D70" s="165"/>
      <c r="E70" s="165"/>
      <c r="F70" s="165"/>
      <c r="G70" s="165"/>
      <c r="H70" s="165"/>
      <c r="I70" s="165"/>
      <c r="J70" s="165"/>
      <c r="K70" s="165"/>
      <c r="L70" s="165"/>
      <c r="M70" s="165"/>
      <c r="N70" s="165"/>
      <c r="O70" s="165"/>
    </row>
    <row r="71" spans="1:18" ht="15" customHeight="1" x14ac:dyDescent="0.3">
      <c r="A71" s="165" t="s">
        <v>423</v>
      </c>
      <c r="B71" s="165"/>
      <c r="C71" s="165"/>
      <c r="D71" s="165"/>
      <c r="E71" s="165"/>
      <c r="F71" s="165"/>
      <c r="G71" s="165"/>
      <c r="H71" s="165"/>
      <c r="I71" s="165"/>
      <c r="J71" s="165"/>
      <c r="K71" s="165"/>
      <c r="L71" s="165"/>
      <c r="M71" s="165"/>
      <c r="N71" s="165"/>
      <c r="O71" s="165"/>
      <c r="P71" s="5"/>
      <c r="Q71" s="5"/>
      <c r="R71" s="5"/>
    </row>
    <row r="72" spans="1:18" x14ac:dyDescent="0.3">
      <c r="A72" s="165"/>
      <c r="B72" s="165"/>
      <c r="C72" s="165"/>
      <c r="D72" s="165"/>
      <c r="E72" s="165"/>
      <c r="F72" s="165"/>
      <c r="G72" s="165"/>
      <c r="H72" s="165"/>
      <c r="I72" s="165"/>
      <c r="J72" s="165"/>
      <c r="K72" s="165"/>
      <c r="L72" s="165"/>
      <c r="M72" s="165"/>
      <c r="N72" s="165"/>
      <c r="O72" s="165"/>
      <c r="P72" s="5"/>
      <c r="Q72" s="5"/>
      <c r="R72" s="5"/>
    </row>
    <row r="73" spans="1:18" x14ac:dyDescent="0.3">
      <c r="A73" s="165"/>
      <c r="B73" s="165"/>
      <c r="C73" s="165"/>
      <c r="D73" s="165"/>
      <c r="E73" s="165"/>
      <c r="F73" s="165"/>
      <c r="G73" s="165"/>
      <c r="H73" s="165"/>
      <c r="I73" s="165"/>
      <c r="J73" s="165"/>
      <c r="K73" s="165"/>
      <c r="L73" s="165"/>
      <c r="M73" s="165"/>
      <c r="N73" s="165"/>
      <c r="O73" s="165"/>
      <c r="P73" s="112"/>
      <c r="Q73" s="112"/>
      <c r="R73" s="112"/>
    </row>
    <row r="74" spans="1:18" x14ac:dyDescent="0.3">
      <c r="A74" s="165" t="s">
        <v>223</v>
      </c>
      <c r="B74" s="165"/>
      <c r="C74" s="165"/>
      <c r="D74" s="165"/>
      <c r="E74" s="165"/>
      <c r="F74" s="165"/>
      <c r="G74" s="165"/>
      <c r="H74" s="165"/>
      <c r="I74" s="165"/>
      <c r="J74" s="165"/>
      <c r="K74" s="165"/>
      <c r="L74" s="165"/>
      <c r="M74" s="165"/>
      <c r="N74" s="165"/>
      <c r="O74" s="165"/>
    </row>
    <row r="75" spans="1:18" x14ac:dyDescent="0.3">
      <c r="A75" s="165"/>
      <c r="B75" s="165"/>
      <c r="C75" s="165"/>
      <c r="D75" s="165"/>
      <c r="E75" s="165"/>
      <c r="F75" s="165"/>
      <c r="G75" s="165"/>
      <c r="H75" s="165"/>
      <c r="I75" s="165"/>
      <c r="J75" s="165"/>
      <c r="K75" s="165"/>
      <c r="L75" s="165"/>
      <c r="M75" s="165"/>
      <c r="N75" s="165"/>
      <c r="O75" s="165"/>
    </row>
    <row r="76" spans="1:18" x14ac:dyDescent="0.3">
      <c r="A76" t="s">
        <v>219</v>
      </c>
    </row>
  </sheetData>
  <mergeCells count="24">
    <mergeCell ref="A74:O75"/>
    <mergeCell ref="A41:M42"/>
    <mergeCell ref="A40:O40"/>
    <mergeCell ref="A61:O62"/>
    <mergeCell ref="A59:O60"/>
    <mergeCell ref="A67:O68"/>
    <mergeCell ref="A71:O73"/>
    <mergeCell ref="A43:N44"/>
    <mergeCell ref="A49:M50"/>
    <mergeCell ref="J1:L6"/>
    <mergeCell ref="A29:L29"/>
    <mergeCell ref="A20:M21"/>
    <mergeCell ref="A35:M36"/>
    <mergeCell ref="A69:O70"/>
    <mergeCell ref="A7:M7"/>
    <mergeCell ref="A8:M8"/>
    <mergeCell ref="A14:L14"/>
    <mergeCell ref="A24:O24"/>
    <mergeCell ref="A25:M25"/>
    <mergeCell ref="A27:J28"/>
    <mergeCell ref="A34:M34"/>
    <mergeCell ref="A12:M13"/>
    <mergeCell ref="A18:M19"/>
    <mergeCell ref="A32:M33"/>
  </mergeCells>
  <pageMargins left="0.7" right="0.7" top="0.75" bottom="0.75" header="0.3" footer="0.3"/>
  <pageSetup scale="70" fitToHeight="2" orientation="landscape" r:id="rId1"/>
  <rowBreaks count="2" manualBreakCount="2">
    <brk id="56" max="16383" man="1"/>
    <brk id="6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7"/>
  <sheetViews>
    <sheetView tabSelected="1" showWhiteSpace="0" view="pageLayout" zoomScaleNormal="100" workbookViewId="0">
      <selection activeCell="H12" sqref="H12"/>
    </sheetView>
  </sheetViews>
  <sheetFormatPr defaultRowHeight="14.4" x14ac:dyDescent="0.3"/>
  <cols>
    <col min="4" max="4" width="13.33203125" customWidth="1"/>
    <col min="5" max="5" width="4.33203125" customWidth="1"/>
    <col min="6" max="6" width="16.33203125" customWidth="1"/>
    <col min="7" max="7" width="10.33203125" customWidth="1"/>
    <col min="8" max="8" width="5.88671875" customWidth="1"/>
    <col min="9" max="10" width="13.88671875" customWidth="1"/>
    <col min="11" max="11" width="3.33203125" customWidth="1"/>
    <col min="13" max="13" width="4.88671875" customWidth="1"/>
    <col min="15" max="15" width="6.5546875" customWidth="1"/>
  </cols>
  <sheetData>
    <row r="1" spans="1:15" ht="15" customHeight="1" x14ac:dyDescent="0.3">
      <c r="A1" s="183" t="s">
        <v>403</v>
      </c>
      <c r="B1" s="183"/>
      <c r="C1" s="183"/>
      <c r="D1" s="183"/>
      <c r="E1" s="183"/>
      <c r="F1" s="183"/>
      <c r="G1" s="183"/>
      <c r="H1" s="183"/>
      <c r="I1" s="183"/>
      <c r="J1" s="183"/>
      <c r="K1" s="183"/>
      <c r="L1" s="183"/>
      <c r="M1" s="183"/>
      <c r="N1" s="183"/>
      <c r="O1" s="183"/>
    </row>
    <row r="2" spans="1:15" ht="15" customHeight="1" x14ac:dyDescent="0.3">
      <c r="A2" s="183"/>
      <c r="B2" s="183"/>
      <c r="C2" s="183"/>
      <c r="D2" s="183"/>
      <c r="E2" s="183"/>
      <c r="F2" s="183"/>
      <c r="G2" s="183"/>
      <c r="H2" s="183"/>
      <c r="I2" s="183"/>
      <c r="J2" s="183"/>
      <c r="K2" s="183"/>
      <c r="L2" s="183"/>
      <c r="M2" s="183"/>
      <c r="N2" s="183"/>
      <c r="O2" s="183"/>
    </row>
    <row r="3" spans="1:15" x14ac:dyDescent="0.3">
      <c r="A3" s="166"/>
      <c r="B3" s="166"/>
      <c r="C3" s="166"/>
      <c r="D3" s="166"/>
      <c r="E3" s="166"/>
      <c r="F3" s="166"/>
      <c r="G3" s="166"/>
      <c r="H3" s="166"/>
      <c r="I3" s="166"/>
      <c r="J3" s="2"/>
      <c r="K3" s="166"/>
      <c r="L3" s="166"/>
      <c r="M3" s="166"/>
      <c r="N3" s="166"/>
      <c r="O3" s="166"/>
    </row>
    <row r="4" spans="1:15" x14ac:dyDescent="0.3">
      <c r="A4" s="179" t="s">
        <v>0</v>
      </c>
      <c r="B4" s="179"/>
      <c r="C4" s="179"/>
      <c r="D4" s="180"/>
      <c r="E4" s="180"/>
      <c r="F4" s="180"/>
      <c r="G4" s="180"/>
      <c r="H4" s="181" t="s">
        <v>4</v>
      </c>
      <c r="I4" s="181"/>
      <c r="J4" s="57"/>
      <c r="K4" s="58"/>
      <c r="L4" s="58"/>
      <c r="M4" s="2"/>
      <c r="N4" s="1"/>
      <c r="O4" s="1"/>
    </row>
    <row r="5" spans="1:15" ht="27" customHeight="1" x14ac:dyDescent="0.3">
      <c r="A5" s="179" t="s">
        <v>1</v>
      </c>
      <c r="B5" s="179"/>
      <c r="C5" s="179"/>
      <c r="D5" s="180"/>
      <c r="E5" s="180"/>
      <c r="F5" s="180"/>
      <c r="G5" s="180"/>
      <c r="H5" s="181" t="s">
        <v>5</v>
      </c>
      <c r="I5" s="181"/>
      <c r="J5" s="59"/>
      <c r="K5" s="60"/>
      <c r="L5" s="60"/>
      <c r="M5" s="2"/>
      <c r="N5" s="1"/>
      <c r="O5" s="1"/>
    </row>
    <row r="6" spans="1:15" ht="22.5" customHeight="1" x14ac:dyDescent="0.3">
      <c r="A6" s="179" t="s">
        <v>2</v>
      </c>
      <c r="B6" s="179"/>
      <c r="C6" s="179"/>
      <c r="D6" s="180"/>
      <c r="E6" s="180"/>
      <c r="F6" s="180"/>
      <c r="G6" s="180"/>
      <c r="H6" s="181" t="s">
        <v>6</v>
      </c>
      <c r="I6" s="181"/>
      <c r="J6" s="59"/>
      <c r="K6" s="60"/>
      <c r="L6" s="60"/>
      <c r="M6" s="2"/>
      <c r="N6" s="1"/>
      <c r="O6" s="1"/>
    </row>
    <row r="7" spans="1:15" x14ac:dyDescent="0.3">
      <c r="A7" s="179" t="s">
        <v>3</v>
      </c>
      <c r="B7" s="179"/>
      <c r="C7" s="179"/>
      <c r="D7" s="180"/>
      <c r="E7" s="180"/>
      <c r="F7" s="180"/>
      <c r="G7" s="180"/>
      <c r="H7" s="181" t="s">
        <v>7</v>
      </c>
      <c r="I7" s="181"/>
      <c r="J7" s="59"/>
      <c r="K7" s="61"/>
      <c r="L7" s="61"/>
      <c r="M7" s="3"/>
      <c r="N7" s="1"/>
      <c r="O7" s="1"/>
    </row>
    <row r="8" spans="1:15" ht="15" thickBot="1" x14ac:dyDescent="0.35">
      <c r="G8" t="s">
        <v>429</v>
      </c>
      <c r="H8" t="s">
        <v>52</v>
      </c>
    </row>
    <row r="9" spans="1:15" ht="15.6" thickTop="1" thickBot="1" x14ac:dyDescent="0.35">
      <c r="A9" s="177" t="s">
        <v>8</v>
      </c>
      <c r="B9" s="177"/>
      <c r="C9" s="177"/>
      <c r="D9" s="177" t="s">
        <v>10</v>
      </c>
      <c r="E9" s="177"/>
      <c r="F9" s="177"/>
      <c r="G9" s="208">
        <f>J18+J31+J37+J45+J53+J72+J81+J90+J100+J106+J117+J129+J135+J145+J149+J157+J177+J184+J198</f>
        <v>225</v>
      </c>
      <c r="H9" s="209">
        <f>J18+J31+J37+J45+J53+J72+J81+J90+J100+J106+J110+J129+J135+J145+J149+J165+J177+J184+J198</f>
        <v>225</v>
      </c>
      <c r="J9" s="168" t="s">
        <v>12</v>
      </c>
      <c r="K9" s="168"/>
      <c r="L9" s="168"/>
      <c r="M9" s="2"/>
      <c r="N9" s="149">
        <f>N16+N28+N36+N44+N57+N92+N119+N138+N169+N175+N202</f>
        <v>225</v>
      </c>
      <c r="O9" s="34"/>
    </row>
    <row r="10" spans="1:15" ht="15" thickTop="1" x14ac:dyDescent="0.3"/>
    <row r="11" spans="1:15" ht="18" x14ac:dyDescent="0.35">
      <c r="A11" s="182" t="s">
        <v>38</v>
      </c>
      <c r="B11" s="182"/>
      <c r="C11" s="182"/>
      <c r="D11" s="177" t="s">
        <v>246</v>
      </c>
      <c r="E11" s="177"/>
      <c r="F11" s="177"/>
      <c r="G11" s="32">
        <v>125</v>
      </c>
      <c r="H11" s="33"/>
      <c r="I11" s="4"/>
      <c r="J11" s="168" t="s">
        <v>247</v>
      </c>
      <c r="K11" s="168"/>
      <c r="L11" s="168"/>
      <c r="M11" s="168"/>
      <c r="N11" s="147">
        <f>N16+N28+N36+N44+N105+N144+N149+N163+N182+N197</f>
        <v>125</v>
      </c>
      <c r="O11" t="s">
        <v>52</v>
      </c>
    </row>
    <row r="12" spans="1:15" x14ac:dyDescent="0.3">
      <c r="N12" s="210">
        <f>N16+N28+N36+N44+N105+N144+N149+N155+N182+N197</f>
        <v>125</v>
      </c>
      <c r="O12" t="s">
        <v>429</v>
      </c>
    </row>
    <row r="13" spans="1:15" ht="72" customHeight="1" x14ac:dyDescent="0.3">
      <c r="A13" t="s">
        <v>13</v>
      </c>
      <c r="D13" t="s">
        <v>14</v>
      </c>
      <c r="G13" s="5" t="s">
        <v>29</v>
      </c>
      <c r="I13" s="5" t="s">
        <v>16</v>
      </c>
      <c r="J13" s="5" t="s">
        <v>17</v>
      </c>
      <c r="K13" s="4"/>
      <c r="L13" s="5" t="s">
        <v>22</v>
      </c>
      <c r="M13" s="5"/>
      <c r="N13" s="7" t="s">
        <v>9</v>
      </c>
    </row>
    <row r="14" spans="1:15" s="151" customFormat="1" x14ac:dyDescent="0.3">
      <c r="A14" s="49" t="s">
        <v>249</v>
      </c>
      <c r="B14" s="50"/>
      <c r="C14" s="50"/>
      <c r="D14" s="50"/>
      <c r="E14" s="50"/>
      <c r="F14" s="50"/>
      <c r="G14" s="50"/>
      <c r="H14" s="50"/>
      <c r="I14" s="50"/>
      <c r="J14" s="50"/>
      <c r="K14" s="50"/>
      <c r="L14" s="50"/>
      <c r="M14" s="50"/>
      <c r="N14" s="50"/>
      <c r="O14" s="51"/>
    </row>
    <row r="15" spans="1:15" ht="15" thickBot="1" x14ac:dyDescent="0.35">
      <c r="A15" s="31"/>
      <c r="B15" s="31"/>
      <c r="C15" s="31"/>
      <c r="D15" s="31"/>
      <c r="E15" s="31"/>
      <c r="F15" s="31"/>
      <c r="G15" s="31"/>
      <c r="H15" s="31"/>
      <c r="I15" s="31"/>
      <c r="J15" s="31"/>
      <c r="K15" s="31"/>
      <c r="L15" s="31"/>
      <c r="M15" s="31"/>
      <c r="N15" s="31"/>
    </row>
    <row r="16" spans="1:15" ht="42.75" customHeight="1" thickTop="1" thickBot="1" x14ac:dyDescent="0.35">
      <c r="A16" s="169" t="s">
        <v>405</v>
      </c>
      <c r="B16" s="169"/>
      <c r="C16" s="169"/>
      <c r="D16" s="5" t="s">
        <v>248</v>
      </c>
      <c r="E16" s="5"/>
      <c r="F16" s="19"/>
      <c r="G16" s="19" t="s">
        <v>28</v>
      </c>
      <c r="I16" t="s">
        <v>19</v>
      </c>
      <c r="J16">
        <v>0</v>
      </c>
      <c r="L16" s="116" t="e">
        <f>D22/G18</f>
        <v>#DIV/0!</v>
      </c>
      <c r="M16" s="11"/>
      <c r="N16" s="146">
        <v>25</v>
      </c>
    </row>
    <row r="17" spans="1:15" ht="15" thickBot="1" x14ac:dyDescent="0.35">
      <c r="A17" s="13" t="s">
        <v>27</v>
      </c>
      <c r="B17" s="13"/>
      <c r="C17" s="13"/>
      <c r="D17" s="13"/>
      <c r="F17" s="12"/>
      <c r="G17" s="12"/>
      <c r="I17" t="s">
        <v>20</v>
      </c>
      <c r="J17">
        <v>15</v>
      </c>
      <c r="K17" s="6"/>
    </row>
    <row r="18" spans="1:15" ht="15.6" thickTop="1" thickBot="1" x14ac:dyDescent="0.35">
      <c r="A18" t="s">
        <v>30</v>
      </c>
      <c r="D18" s="14"/>
      <c r="E18" s="21"/>
      <c r="F18" s="12"/>
      <c r="G18" s="18"/>
      <c r="I18" t="s">
        <v>21</v>
      </c>
      <c r="J18">
        <v>25</v>
      </c>
      <c r="K18" s="6"/>
    </row>
    <row r="19" spans="1:15" ht="15" thickTop="1" x14ac:dyDescent="0.3">
      <c r="A19" t="s">
        <v>31</v>
      </c>
      <c r="D19" s="14"/>
      <c r="E19" s="21"/>
      <c r="F19" s="20"/>
      <c r="G19" s="20"/>
    </row>
    <row r="20" spans="1:15" x14ac:dyDescent="0.3">
      <c r="A20" t="s">
        <v>32</v>
      </c>
      <c r="D20" s="14"/>
      <c r="E20" s="21"/>
      <c r="F20" s="12"/>
      <c r="G20" s="12"/>
    </row>
    <row r="21" spans="1:15" ht="15" thickBot="1" x14ac:dyDescent="0.35">
      <c r="A21" t="s">
        <v>33</v>
      </c>
      <c r="D21" s="17"/>
      <c r="E21" s="21"/>
      <c r="F21" s="12"/>
      <c r="G21" s="20"/>
    </row>
    <row r="22" spans="1:15" ht="15.6" thickTop="1" thickBot="1" x14ac:dyDescent="0.35">
      <c r="D22" s="18" t="e">
        <f>AVERAGE(D18:D21)</f>
        <v>#DIV/0!</v>
      </c>
    </row>
    <row r="23" spans="1:15" ht="43.8" thickTop="1" x14ac:dyDescent="0.3">
      <c r="A23" t="s">
        <v>13</v>
      </c>
      <c r="D23" t="s">
        <v>14</v>
      </c>
      <c r="G23" s="5" t="s">
        <v>29</v>
      </c>
      <c r="I23" s="5" t="s">
        <v>16</v>
      </c>
      <c r="J23" s="5" t="s">
        <v>17</v>
      </c>
      <c r="K23" s="4"/>
      <c r="L23" s="5" t="s">
        <v>22</v>
      </c>
      <c r="M23" s="5"/>
      <c r="N23" s="117" t="s">
        <v>9</v>
      </c>
    </row>
    <row r="24" spans="1:15" x14ac:dyDescent="0.3">
      <c r="G24" s="5"/>
      <c r="I24" s="5"/>
      <c r="J24" s="5"/>
      <c r="K24" s="4"/>
      <c r="L24" s="5"/>
      <c r="M24" s="5"/>
      <c r="N24" s="117"/>
    </row>
    <row r="25" spans="1:15" s="151" customFormat="1" x14ac:dyDescent="0.3">
      <c r="A25" s="49" t="s">
        <v>250</v>
      </c>
      <c r="B25" s="50"/>
      <c r="C25" s="50"/>
      <c r="D25" s="50"/>
      <c r="E25" s="50"/>
      <c r="F25" s="50"/>
      <c r="G25" s="50"/>
      <c r="H25" s="50"/>
      <c r="I25" s="50"/>
      <c r="J25" s="50"/>
      <c r="K25" s="50"/>
      <c r="L25" s="50"/>
      <c r="M25" s="50"/>
      <c r="N25" s="50"/>
      <c r="O25" s="51"/>
    </row>
    <row r="26" spans="1:15" x14ac:dyDescent="0.3">
      <c r="A26" s="31"/>
      <c r="B26" s="31"/>
      <c r="C26" s="31"/>
      <c r="D26" s="31"/>
      <c r="E26" s="31"/>
      <c r="F26" s="31"/>
      <c r="G26" s="31"/>
      <c r="H26" s="31"/>
      <c r="I26" s="31"/>
      <c r="J26" s="31"/>
      <c r="K26" s="31"/>
      <c r="L26" s="31"/>
      <c r="M26" s="31"/>
      <c r="N26" s="31"/>
    </row>
    <row r="27" spans="1:15" ht="42.75" customHeight="1" thickBot="1" x14ac:dyDescent="0.35">
      <c r="A27" s="169" t="s">
        <v>34</v>
      </c>
      <c r="B27" s="169"/>
      <c r="C27" s="169"/>
      <c r="D27" t="s">
        <v>35</v>
      </c>
      <c r="G27" s="5" t="s">
        <v>237</v>
      </c>
      <c r="I27" s="5"/>
      <c r="L27" s="5" t="s">
        <v>252</v>
      </c>
      <c r="N27" s="7" t="s">
        <v>9</v>
      </c>
    </row>
    <row r="28" spans="1:15" ht="28.5" customHeight="1" thickTop="1" thickBot="1" x14ac:dyDescent="0.35">
      <c r="A28" s="169" t="s">
        <v>36</v>
      </c>
      <c r="B28" s="169"/>
      <c r="C28" s="169"/>
      <c r="D28" s="14"/>
      <c r="G28" s="18"/>
      <c r="I28" t="s">
        <v>39</v>
      </c>
      <c r="J28">
        <v>0</v>
      </c>
      <c r="L28" s="22" t="e">
        <f>D31/G28</f>
        <v>#DIV/0!</v>
      </c>
      <c r="N28" s="146">
        <v>30</v>
      </c>
    </row>
    <row r="29" spans="1:15" ht="50.25" customHeight="1" thickTop="1" thickBot="1" x14ac:dyDescent="0.35">
      <c r="A29" s="169" t="s">
        <v>37</v>
      </c>
      <c r="B29" s="169"/>
      <c r="C29" s="169"/>
      <c r="D29" s="16"/>
      <c r="G29" s="5" t="s">
        <v>238</v>
      </c>
      <c r="I29" t="s">
        <v>40</v>
      </c>
      <c r="J29">
        <v>10</v>
      </c>
      <c r="L29" s="5" t="s">
        <v>253</v>
      </c>
    </row>
    <row r="30" spans="1:15" ht="24" customHeight="1" thickTop="1" thickBot="1" x14ac:dyDescent="0.35">
      <c r="A30" s="169" t="s">
        <v>251</v>
      </c>
      <c r="B30" s="169"/>
      <c r="C30" s="169"/>
      <c r="D30" s="114">
        <f>SUM(D28:D29)</f>
        <v>0</v>
      </c>
      <c r="G30" s="18"/>
      <c r="I30" t="s">
        <v>41</v>
      </c>
      <c r="J30">
        <v>20</v>
      </c>
      <c r="L30" s="22" t="e">
        <f>D31/G30</f>
        <v>#DIV/0!</v>
      </c>
    </row>
    <row r="31" spans="1:15" ht="15.6" thickTop="1" thickBot="1" x14ac:dyDescent="0.35">
      <c r="A31" s="169"/>
      <c r="B31" s="169"/>
      <c r="C31" s="169"/>
      <c r="D31" s="113">
        <f>SUM(D28:D30)</f>
        <v>0</v>
      </c>
      <c r="I31" t="s">
        <v>42</v>
      </c>
      <c r="J31">
        <v>30</v>
      </c>
    </row>
    <row r="32" spans="1:15" ht="15" thickTop="1" x14ac:dyDescent="0.3">
      <c r="I32" t="s">
        <v>401</v>
      </c>
    </row>
    <row r="33" spans="1:15" s="151" customFormat="1" x14ac:dyDescent="0.3">
      <c r="A33" s="49" t="s">
        <v>258</v>
      </c>
      <c r="B33" s="50"/>
      <c r="C33" s="50"/>
      <c r="D33" s="50"/>
      <c r="E33" s="50"/>
      <c r="F33" s="50"/>
      <c r="G33" s="50"/>
      <c r="H33" s="50"/>
      <c r="I33" s="50"/>
      <c r="J33" s="50"/>
      <c r="K33" s="50"/>
      <c r="L33" s="50"/>
      <c r="M33" s="50"/>
      <c r="N33" s="50"/>
      <c r="O33" s="51"/>
    </row>
    <row r="34" spans="1:15" x14ac:dyDescent="0.3">
      <c r="A34" s="31"/>
      <c r="B34" s="31"/>
      <c r="C34" s="31"/>
      <c r="D34" s="31"/>
      <c r="E34" s="31"/>
      <c r="F34" s="31"/>
      <c r="G34" s="31"/>
      <c r="H34" s="31"/>
      <c r="I34" s="31"/>
      <c r="J34" s="31"/>
      <c r="K34" s="31"/>
      <c r="L34" s="31"/>
      <c r="M34" s="31"/>
      <c r="N34" s="31"/>
      <c r="O34" s="31"/>
    </row>
    <row r="35" spans="1:15" ht="42.75" customHeight="1" thickBot="1" x14ac:dyDescent="0.35">
      <c r="A35" s="169" t="s">
        <v>257</v>
      </c>
      <c r="B35" s="169"/>
      <c r="C35" s="169"/>
      <c r="D35" t="s">
        <v>43</v>
      </c>
      <c r="I35" t="s">
        <v>254</v>
      </c>
      <c r="J35">
        <v>0</v>
      </c>
      <c r="L35" s="5" t="s">
        <v>22</v>
      </c>
      <c r="N35" s="7" t="s">
        <v>9</v>
      </c>
    </row>
    <row r="36" spans="1:15" ht="47.25" customHeight="1" thickTop="1" thickBot="1" x14ac:dyDescent="0.35">
      <c r="A36" s="169" t="s">
        <v>44</v>
      </c>
      <c r="B36" s="169"/>
      <c r="C36" s="169"/>
      <c r="D36" s="22"/>
      <c r="I36" t="s">
        <v>255</v>
      </c>
      <c r="J36">
        <v>5</v>
      </c>
      <c r="L36" s="22">
        <f>D36</f>
        <v>0</v>
      </c>
      <c r="N36" s="146">
        <v>10</v>
      </c>
      <c r="O36" s="148"/>
    </row>
    <row r="37" spans="1:15" ht="15" thickTop="1" x14ac:dyDescent="0.3">
      <c r="I37" t="s">
        <v>256</v>
      </c>
      <c r="J37">
        <v>10</v>
      </c>
    </row>
    <row r="39" spans="1:15" ht="43.2" x14ac:dyDescent="0.3">
      <c r="A39" t="s">
        <v>13</v>
      </c>
      <c r="D39" t="s">
        <v>14</v>
      </c>
      <c r="G39" s="5" t="s">
        <v>29</v>
      </c>
      <c r="I39" s="5" t="s">
        <v>16</v>
      </c>
      <c r="J39" s="5" t="s">
        <v>17</v>
      </c>
      <c r="K39" s="4"/>
      <c r="L39" s="5" t="s">
        <v>22</v>
      </c>
      <c r="M39" s="5"/>
      <c r="N39" s="117" t="s">
        <v>9</v>
      </c>
    </row>
    <row r="41" spans="1:15" s="151" customFormat="1" x14ac:dyDescent="0.3">
      <c r="A41" s="49" t="s">
        <v>259</v>
      </c>
      <c r="B41" s="50"/>
      <c r="C41" s="50"/>
      <c r="D41" s="50"/>
      <c r="E41" s="50"/>
      <c r="F41" s="50"/>
      <c r="G41" s="50"/>
      <c r="H41" s="50"/>
      <c r="I41" s="50"/>
      <c r="J41" s="50"/>
      <c r="K41" s="50"/>
      <c r="L41" s="50"/>
      <c r="M41" s="50"/>
      <c r="N41" s="50"/>
      <c r="O41" s="51"/>
    </row>
    <row r="42" spans="1:15" x14ac:dyDescent="0.3">
      <c r="A42" s="31"/>
      <c r="B42" s="31"/>
      <c r="C42" s="31"/>
      <c r="D42" s="31"/>
      <c r="E42" s="31"/>
      <c r="F42" s="31"/>
      <c r="G42" s="31"/>
      <c r="H42" s="31"/>
      <c r="I42" s="31"/>
      <c r="J42" s="31"/>
      <c r="K42" s="31"/>
      <c r="L42" s="31"/>
      <c r="M42" s="31"/>
      <c r="N42" s="31"/>
      <c r="O42" s="31"/>
    </row>
    <row r="43" spans="1:15" ht="48" customHeight="1" thickBot="1" x14ac:dyDescent="0.35">
      <c r="A43" s="169" t="s">
        <v>45</v>
      </c>
      <c r="B43" s="169"/>
      <c r="C43" s="169"/>
      <c r="D43" t="s">
        <v>46</v>
      </c>
      <c r="I43" t="s">
        <v>254</v>
      </c>
      <c r="J43">
        <v>0</v>
      </c>
    </row>
    <row r="44" spans="1:15" ht="47.25" customHeight="1" thickTop="1" thickBot="1" x14ac:dyDescent="0.35">
      <c r="A44" s="169" t="s">
        <v>400</v>
      </c>
      <c r="B44" s="169"/>
      <c r="C44" s="169"/>
      <c r="D44" s="22"/>
      <c r="I44" t="s">
        <v>255</v>
      </c>
      <c r="J44">
        <v>5</v>
      </c>
      <c r="L44" s="22">
        <f>D44</f>
        <v>0</v>
      </c>
      <c r="N44" s="146">
        <v>10</v>
      </c>
    </row>
    <row r="45" spans="1:15" ht="15" thickTop="1" x14ac:dyDescent="0.3">
      <c r="I45" t="s">
        <v>256</v>
      </c>
      <c r="J45">
        <v>10</v>
      </c>
    </row>
    <row r="46" spans="1:15" ht="13.8" customHeight="1" x14ac:dyDescent="0.3">
      <c r="I46" t="s">
        <v>402</v>
      </c>
    </row>
    <row r="47" spans="1:15" ht="48" customHeight="1" x14ac:dyDescent="0.5">
      <c r="A47" s="171" t="s">
        <v>240</v>
      </c>
      <c r="B47" s="171"/>
      <c r="C47" s="171"/>
    </row>
    <row r="49" spans="1:15" x14ac:dyDescent="0.3">
      <c r="A49" s="49" t="s">
        <v>280</v>
      </c>
      <c r="B49" s="50"/>
      <c r="C49" s="50"/>
      <c r="D49" s="50"/>
      <c r="E49" s="50"/>
      <c r="F49" s="50"/>
      <c r="G49" s="50"/>
      <c r="H49" s="50"/>
      <c r="I49" s="50"/>
      <c r="J49" s="50"/>
      <c r="K49" s="50"/>
      <c r="L49" s="50"/>
      <c r="M49" s="50"/>
      <c r="N49" s="50"/>
      <c r="O49" s="51"/>
    </row>
    <row r="50" spans="1:15" ht="15" thickBot="1" x14ac:dyDescent="0.35">
      <c r="A50" s="31"/>
      <c r="B50" s="31"/>
      <c r="C50" s="31"/>
      <c r="D50" s="31"/>
      <c r="E50" s="31"/>
      <c r="F50" s="31"/>
      <c r="G50" s="31"/>
      <c r="H50" s="31"/>
      <c r="I50" s="31"/>
      <c r="J50" s="31"/>
      <c r="K50" s="31"/>
      <c r="L50" s="31"/>
      <c r="M50" s="31"/>
      <c r="N50" s="31"/>
    </row>
    <row r="51" spans="1:15" ht="47.4" customHeight="1" thickTop="1" thickBot="1" x14ac:dyDescent="0.35">
      <c r="A51" s="169" t="s">
        <v>57</v>
      </c>
      <c r="B51" s="169"/>
      <c r="C51" s="169"/>
      <c r="D51" s="169" t="s">
        <v>212</v>
      </c>
      <c r="F51" s="5" t="s">
        <v>53</v>
      </c>
      <c r="G51" s="18"/>
      <c r="H51" s="12"/>
      <c r="I51" s="5" t="s">
        <v>61</v>
      </c>
      <c r="J51">
        <v>0</v>
      </c>
      <c r="L51" s="22" t="e">
        <f>G51/D53</f>
        <v>#DIV/0!</v>
      </c>
    </row>
    <row r="52" spans="1:15" ht="39" customHeight="1" thickTop="1" thickBot="1" x14ac:dyDescent="0.35">
      <c r="A52" s="169"/>
      <c r="B52" s="169"/>
      <c r="C52" s="169"/>
      <c r="D52" s="178"/>
      <c r="F52" s="5" t="s">
        <v>54</v>
      </c>
      <c r="G52" s="18"/>
      <c r="H52" s="12"/>
      <c r="I52" s="5" t="s">
        <v>58</v>
      </c>
      <c r="J52">
        <v>10</v>
      </c>
      <c r="L52" s="22" t="e">
        <f>G52/D53</f>
        <v>#DIV/0!</v>
      </c>
      <c r="N52" s="10">
        <v>15</v>
      </c>
    </row>
    <row r="53" spans="1:15" ht="45" customHeight="1" thickTop="1" thickBot="1" x14ac:dyDescent="0.35">
      <c r="A53" s="169" t="s">
        <v>60</v>
      </c>
      <c r="B53" s="169"/>
      <c r="C53" s="169"/>
      <c r="D53" s="18"/>
      <c r="F53" s="5" t="s">
        <v>56</v>
      </c>
      <c r="G53" s="18"/>
      <c r="H53" s="12"/>
      <c r="I53" s="5" t="s">
        <v>59</v>
      </c>
      <c r="J53">
        <v>15</v>
      </c>
      <c r="L53" s="22" t="e">
        <f>G53/D53</f>
        <v>#DIV/0!</v>
      </c>
    </row>
    <row r="54" spans="1:15" ht="30" thickTop="1" thickBot="1" x14ac:dyDescent="0.35">
      <c r="F54" s="5" t="s">
        <v>55</v>
      </c>
      <c r="G54" s="18"/>
      <c r="H54" s="12"/>
      <c r="L54" s="22" t="e">
        <f>G54/D53</f>
        <v>#DIV/0!</v>
      </c>
    </row>
    <row r="55" spans="1:15" ht="30" thickTop="1" thickBot="1" x14ac:dyDescent="0.35">
      <c r="F55" s="5" t="s">
        <v>211</v>
      </c>
      <c r="G55" s="18"/>
      <c r="H55" s="12"/>
      <c r="L55" s="22" t="e">
        <f>G55/D53</f>
        <v>#DIV/0!</v>
      </c>
    </row>
    <row r="56" spans="1:15" ht="15" thickTop="1" x14ac:dyDescent="0.3">
      <c r="F56" s="5"/>
      <c r="G56" s="12"/>
      <c r="H56" s="12"/>
      <c r="L56" s="42"/>
    </row>
    <row r="57" spans="1:15" x14ac:dyDescent="0.3">
      <c r="D57" s="177" t="s">
        <v>48</v>
      </c>
      <c r="E57" s="177"/>
      <c r="F57" s="177"/>
      <c r="G57" s="173">
        <f>J53</f>
        <v>15</v>
      </c>
      <c r="H57" s="173"/>
      <c r="I57" s="4"/>
      <c r="J57" s="168" t="s">
        <v>49</v>
      </c>
      <c r="K57" s="168"/>
      <c r="L57" s="168"/>
      <c r="M57" s="168"/>
      <c r="N57" s="15">
        <v>15</v>
      </c>
    </row>
    <row r="58" spans="1:15" x14ac:dyDescent="0.3">
      <c r="F58" s="5"/>
      <c r="G58" s="12"/>
      <c r="H58" s="12"/>
      <c r="L58" s="42"/>
    </row>
    <row r="59" spans="1:15" x14ac:dyDescent="0.3">
      <c r="A59" s="49" t="s">
        <v>378</v>
      </c>
      <c r="B59" s="50"/>
      <c r="C59" s="50"/>
      <c r="D59" s="50"/>
      <c r="E59" s="50"/>
      <c r="F59" s="50"/>
      <c r="G59" s="50"/>
      <c r="H59" s="50"/>
      <c r="I59" s="50"/>
      <c r="J59" s="50"/>
      <c r="K59" s="50"/>
      <c r="L59" s="50"/>
      <c r="M59" s="50"/>
      <c r="N59" s="50"/>
      <c r="O59" s="51"/>
    </row>
    <row r="60" spans="1:15" ht="14.4" customHeight="1" x14ac:dyDescent="0.3">
      <c r="B60" s="133"/>
      <c r="C60" s="133"/>
      <c r="E60" s="31"/>
      <c r="F60" s="31"/>
      <c r="G60" s="31"/>
      <c r="H60" s="31"/>
      <c r="I60" s="139"/>
      <c r="K60" s="31"/>
      <c r="L60" s="31"/>
      <c r="M60" s="31"/>
      <c r="N60" s="31"/>
    </row>
    <row r="61" spans="1:15" ht="64.8" customHeight="1" x14ac:dyDescent="0.3">
      <c r="A61" s="186" t="s">
        <v>384</v>
      </c>
      <c r="B61" s="186"/>
      <c r="C61" s="135"/>
      <c r="D61" s="138" t="s">
        <v>383</v>
      </c>
      <c r="E61" s="31"/>
      <c r="F61" s="31"/>
      <c r="G61" s="31"/>
      <c r="H61" s="31"/>
      <c r="I61" s="31"/>
      <c r="J61" s="48" t="s">
        <v>385</v>
      </c>
      <c r="K61" s="31"/>
      <c r="L61" s="45"/>
      <c r="M61" s="31"/>
      <c r="N61" s="31"/>
    </row>
    <row r="62" spans="1:15" ht="16.5" customHeight="1" x14ac:dyDescent="0.3">
      <c r="A62" s="135"/>
      <c r="B62" s="135"/>
      <c r="C62" s="135"/>
      <c r="D62" s="138"/>
      <c r="L62" s="45"/>
    </row>
    <row r="63" spans="1:15" ht="16.5" customHeight="1" x14ac:dyDescent="0.3">
      <c r="A63" s="135"/>
      <c r="B63" s="135"/>
      <c r="C63" s="135"/>
      <c r="D63" s="138"/>
      <c r="K63" s="157"/>
      <c r="L63" s="158"/>
    </row>
    <row r="64" spans="1:15" ht="33" customHeight="1" x14ac:dyDescent="0.5">
      <c r="A64" s="176" t="s">
        <v>63</v>
      </c>
      <c r="B64" s="176"/>
      <c r="C64" s="176"/>
    </row>
    <row r="65" spans="1:15" ht="15" customHeight="1" x14ac:dyDescent="0.35">
      <c r="A65" s="25"/>
      <c r="B65" s="25"/>
      <c r="C65" s="25"/>
      <c r="D65" s="26"/>
      <c r="E65" s="26"/>
      <c r="F65" s="26"/>
      <c r="G65" s="35"/>
      <c r="H65" s="35"/>
      <c r="I65" s="4"/>
      <c r="J65" s="27"/>
      <c r="K65" s="27"/>
      <c r="L65" s="27"/>
      <c r="M65" s="27"/>
      <c r="N65" s="35"/>
    </row>
    <row r="66" spans="1:15" ht="43.2" x14ac:dyDescent="0.3">
      <c r="A66" t="s">
        <v>13</v>
      </c>
      <c r="D66" t="s">
        <v>14</v>
      </c>
      <c r="G66" s="5" t="s">
        <v>29</v>
      </c>
      <c r="I66" s="5" t="s">
        <v>16</v>
      </c>
      <c r="J66" s="5" t="s">
        <v>17</v>
      </c>
      <c r="K66" s="4"/>
      <c r="L66" s="5" t="s">
        <v>22</v>
      </c>
      <c r="M66" s="5"/>
      <c r="N66" s="24" t="s">
        <v>9</v>
      </c>
    </row>
    <row r="67" spans="1:15" x14ac:dyDescent="0.3">
      <c r="A67" s="49" t="s">
        <v>281</v>
      </c>
      <c r="B67" s="50"/>
      <c r="C67" s="50"/>
      <c r="D67" s="50"/>
      <c r="E67" s="50"/>
      <c r="F67" s="50"/>
      <c r="G67" s="50"/>
      <c r="H67" s="50"/>
      <c r="I67" s="50"/>
      <c r="J67" s="50"/>
      <c r="K67" s="50"/>
      <c r="L67" s="50"/>
      <c r="M67" s="50"/>
      <c r="N67" s="50"/>
      <c r="O67" s="51"/>
    </row>
    <row r="68" spans="1:15" x14ac:dyDescent="0.3">
      <c r="A68" s="31"/>
      <c r="B68" s="31"/>
      <c r="C68" s="31"/>
      <c r="D68" s="31"/>
      <c r="E68" s="31"/>
      <c r="F68" s="31"/>
      <c r="G68" s="31"/>
      <c r="H68" s="31"/>
      <c r="I68" s="31"/>
      <c r="J68" s="31"/>
      <c r="K68" s="31"/>
      <c r="L68" s="31"/>
      <c r="M68" s="31"/>
      <c r="N68" s="31"/>
    </row>
    <row r="69" spans="1:15" ht="50.4" customHeight="1" thickBot="1" x14ac:dyDescent="0.35">
      <c r="A69" s="169" t="s">
        <v>69</v>
      </c>
      <c r="B69" s="169"/>
      <c r="C69" s="169"/>
      <c r="D69" s="5" t="s">
        <v>263</v>
      </c>
      <c r="L69" s="45"/>
    </row>
    <row r="70" spans="1:15" ht="45.75" customHeight="1" thickTop="1" thickBot="1" x14ac:dyDescent="0.35">
      <c r="A70" s="169" t="s">
        <v>67</v>
      </c>
      <c r="B70" s="169"/>
      <c r="C70" s="169"/>
      <c r="D70" s="5"/>
      <c r="E70" s="169" t="s">
        <v>65</v>
      </c>
      <c r="F70" s="175"/>
      <c r="G70" s="18"/>
      <c r="I70" s="5" t="s">
        <v>68</v>
      </c>
      <c r="J70">
        <v>5</v>
      </c>
      <c r="L70" s="45"/>
      <c r="N70" s="10">
        <v>15</v>
      </c>
    </row>
    <row r="71" spans="1:15" ht="46.5" customHeight="1" thickTop="1" thickBot="1" x14ac:dyDescent="0.35">
      <c r="A71" s="4"/>
      <c r="B71" s="4"/>
      <c r="C71" s="30"/>
      <c r="D71" s="30"/>
      <c r="E71" s="169" t="s">
        <v>66</v>
      </c>
      <c r="F71" s="175"/>
      <c r="G71" s="18"/>
      <c r="I71" s="5" t="s">
        <v>264</v>
      </c>
      <c r="J71">
        <v>10</v>
      </c>
      <c r="L71" s="45"/>
    </row>
    <row r="72" spans="1:15" ht="51.75" customHeight="1" thickTop="1" thickBot="1" x14ac:dyDescent="0.35">
      <c r="E72" s="169" t="s">
        <v>399</v>
      </c>
      <c r="F72" s="175"/>
      <c r="G72" s="18"/>
      <c r="I72" s="5" t="s">
        <v>75</v>
      </c>
      <c r="J72">
        <v>15</v>
      </c>
      <c r="L72" s="45"/>
    </row>
    <row r="73" spans="1:15" ht="51.75" customHeight="1" thickTop="1" thickBot="1" x14ac:dyDescent="0.35">
      <c r="E73" s="169" t="s">
        <v>260</v>
      </c>
      <c r="F73" s="169"/>
      <c r="G73" s="18"/>
      <c r="I73" s="5"/>
      <c r="L73" s="45"/>
    </row>
    <row r="74" spans="1:15" ht="15" thickTop="1" x14ac:dyDescent="0.3"/>
    <row r="75" spans="1:15" x14ac:dyDescent="0.3">
      <c r="A75" s="49" t="s">
        <v>282</v>
      </c>
      <c r="B75" s="50"/>
      <c r="C75" s="50"/>
      <c r="D75" s="50"/>
      <c r="E75" s="50"/>
      <c r="F75" s="50"/>
      <c r="G75" s="50"/>
      <c r="H75" s="50"/>
      <c r="I75" s="50"/>
      <c r="J75" s="50"/>
      <c r="K75" s="50"/>
      <c r="L75" s="50"/>
      <c r="M75" s="50"/>
      <c r="N75" s="50"/>
      <c r="O75" s="51"/>
    </row>
    <row r="76" spans="1:15" x14ac:dyDescent="0.3">
      <c r="A76" s="31"/>
      <c r="B76" s="31"/>
      <c r="C76" s="31"/>
      <c r="D76" s="31"/>
      <c r="E76" s="31"/>
      <c r="F76" s="31"/>
      <c r="G76" s="31"/>
      <c r="H76" s="31"/>
      <c r="I76" s="31"/>
      <c r="J76" s="31"/>
      <c r="K76" s="31"/>
      <c r="L76" s="31"/>
      <c r="M76" s="31"/>
      <c r="N76" s="31"/>
    </row>
    <row r="77" spans="1:15" ht="58.2" thickBot="1" x14ac:dyDescent="0.35">
      <c r="A77" s="169" t="s">
        <v>70</v>
      </c>
      <c r="B77" s="169"/>
      <c r="C77" s="169"/>
      <c r="D77" s="5" t="s">
        <v>271</v>
      </c>
      <c r="L77" s="45"/>
    </row>
    <row r="78" spans="1:15" ht="52.2" customHeight="1" thickTop="1" thickBot="1" x14ac:dyDescent="0.35">
      <c r="A78" s="169" t="s">
        <v>71</v>
      </c>
      <c r="B78" s="169"/>
      <c r="C78" s="169"/>
      <c r="D78" s="5"/>
      <c r="E78" s="169" t="s">
        <v>72</v>
      </c>
      <c r="F78" s="175"/>
      <c r="G78" s="18"/>
      <c r="I78" s="5"/>
      <c r="L78" s="45"/>
      <c r="N78" s="10">
        <v>15</v>
      </c>
    </row>
    <row r="79" spans="1:15" ht="44.4" thickTop="1" thickBot="1" x14ac:dyDescent="0.35">
      <c r="A79" s="169"/>
      <c r="B79" s="169"/>
      <c r="C79" s="169"/>
      <c r="D79" s="30"/>
      <c r="E79" s="169" t="s">
        <v>73</v>
      </c>
      <c r="F79" s="175"/>
      <c r="G79" s="18"/>
      <c r="I79" s="5" t="s">
        <v>268</v>
      </c>
      <c r="J79">
        <v>5</v>
      </c>
      <c r="L79" s="45"/>
    </row>
    <row r="80" spans="1:15" ht="57.75" customHeight="1" thickTop="1" thickBot="1" x14ac:dyDescent="0.35">
      <c r="E80" s="169" t="s">
        <v>74</v>
      </c>
      <c r="F80" s="175"/>
      <c r="G80" s="18"/>
      <c r="I80" s="5" t="s">
        <v>269</v>
      </c>
      <c r="J80">
        <v>10</v>
      </c>
      <c r="L80" s="45"/>
    </row>
    <row r="81" spans="1:15" ht="82.5" customHeight="1" thickTop="1" thickBot="1" x14ac:dyDescent="0.35">
      <c r="E81" s="169" t="s">
        <v>241</v>
      </c>
      <c r="F81" s="175"/>
      <c r="G81" s="18"/>
      <c r="I81" s="5" t="s">
        <v>270</v>
      </c>
      <c r="J81">
        <v>15</v>
      </c>
      <c r="L81" s="45"/>
    </row>
    <row r="82" spans="1:15" ht="51" customHeight="1" thickTop="1" thickBot="1" x14ac:dyDescent="0.35">
      <c r="E82" s="169" t="s">
        <v>265</v>
      </c>
      <c r="F82" s="169"/>
      <c r="G82" s="18"/>
      <c r="I82" s="5"/>
      <c r="L82" s="45"/>
    </row>
    <row r="83" spans="1:15" ht="51" customHeight="1" thickTop="1" thickBot="1" x14ac:dyDescent="0.35">
      <c r="E83" s="169" t="s">
        <v>266</v>
      </c>
      <c r="F83" s="169"/>
      <c r="G83" s="18"/>
      <c r="I83" s="5"/>
      <c r="L83" s="45"/>
    </row>
    <row r="84" spans="1:15" ht="57.6" customHeight="1" thickTop="1" thickBot="1" x14ac:dyDescent="0.35">
      <c r="E84" s="169" t="s">
        <v>267</v>
      </c>
      <c r="F84" s="169"/>
      <c r="G84" s="18"/>
      <c r="I84" s="5"/>
      <c r="L84" s="45"/>
    </row>
    <row r="85" spans="1:15" ht="15" customHeight="1" thickTop="1" x14ac:dyDescent="0.3">
      <c r="E85" s="117"/>
      <c r="F85" s="117"/>
      <c r="G85" s="12"/>
      <c r="I85" s="5"/>
      <c r="L85" s="31"/>
    </row>
    <row r="86" spans="1:15" ht="17.399999999999999" customHeight="1" x14ac:dyDescent="0.3">
      <c r="A86" s="49" t="s">
        <v>283</v>
      </c>
      <c r="B86" s="50"/>
      <c r="C86" s="50"/>
      <c r="D86" s="50"/>
      <c r="E86" s="50"/>
      <c r="F86" s="50"/>
      <c r="G86" s="50"/>
      <c r="H86" s="50"/>
      <c r="I86" s="50"/>
      <c r="J86" s="50"/>
      <c r="K86" s="50"/>
      <c r="L86" s="50"/>
      <c r="M86" s="50"/>
      <c r="N86" s="50"/>
      <c r="O86" s="51"/>
    </row>
    <row r="87" spans="1:15" ht="43.2" customHeight="1" thickBot="1" x14ac:dyDescent="0.35">
      <c r="A87" s="169" t="s">
        <v>272</v>
      </c>
      <c r="B87" s="169"/>
      <c r="C87" s="169"/>
      <c r="D87" s="5" t="s">
        <v>374</v>
      </c>
      <c r="L87" s="45"/>
      <c r="O87" s="76"/>
    </row>
    <row r="88" spans="1:15" ht="61.2" customHeight="1" thickTop="1" thickBot="1" x14ac:dyDescent="0.35">
      <c r="A88" s="188" t="s">
        <v>276</v>
      </c>
      <c r="B88" s="188"/>
      <c r="C88" s="188"/>
      <c r="D88" s="169" t="s">
        <v>273</v>
      </c>
      <c r="E88" s="169"/>
      <c r="F88" s="175"/>
      <c r="G88" s="18"/>
      <c r="I88" s="5" t="s">
        <v>278</v>
      </c>
      <c r="J88">
        <v>0</v>
      </c>
      <c r="L88" s="45"/>
      <c r="N88" s="10">
        <v>10</v>
      </c>
    </row>
    <row r="89" spans="1:15" ht="66.599999999999994" customHeight="1" thickTop="1" thickBot="1" x14ac:dyDescent="0.35">
      <c r="A89" s="128"/>
      <c r="B89" s="128"/>
      <c r="C89" s="128"/>
      <c r="D89" s="169" t="s">
        <v>274</v>
      </c>
      <c r="E89" s="169"/>
      <c r="F89" s="175"/>
      <c r="G89" s="18"/>
      <c r="I89" s="5" t="s">
        <v>279</v>
      </c>
      <c r="J89">
        <v>5</v>
      </c>
      <c r="L89" s="45"/>
    </row>
    <row r="90" spans="1:15" ht="54.6" customHeight="1" thickTop="1" thickBot="1" x14ac:dyDescent="0.35">
      <c r="D90" s="169" t="s">
        <v>275</v>
      </c>
      <c r="E90" s="169"/>
      <c r="F90" s="175"/>
      <c r="G90" s="18"/>
      <c r="I90" s="5" t="s">
        <v>277</v>
      </c>
      <c r="J90">
        <v>10</v>
      </c>
      <c r="L90" s="45"/>
    </row>
    <row r="91" spans="1:15" ht="16.8" customHeight="1" thickTop="1" x14ac:dyDescent="0.3">
      <c r="D91" s="117"/>
      <c r="E91" s="117"/>
      <c r="F91" s="120"/>
      <c r="G91" s="12"/>
      <c r="I91" s="5"/>
      <c r="L91" s="31"/>
    </row>
    <row r="92" spans="1:15" ht="16.8" customHeight="1" x14ac:dyDescent="0.3">
      <c r="D92" s="177" t="s">
        <v>64</v>
      </c>
      <c r="E92" s="177"/>
      <c r="F92" s="177"/>
      <c r="G92" s="173">
        <f>J90+J81+J72</f>
        <v>40</v>
      </c>
      <c r="H92" s="173"/>
      <c r="I92" s="4"/>
      <c r="J92" s="168" t="s">
        <v>76</v>
      </c>
      <c r="K92" s="168"/>
      <c r="L92" s="168"/>
      <c r="M92" s="168"/>
      <c r="N92" s="23">
        <f>N88+N70+N78</f>
        <v>40</v>
      </c>
    </row>
    <row r="93" spans="1:15" ht="16.8" customHeight="1" x14ac:dyDescent="0.3">
      <c r="D93" s="143"/>
      <c r="E93" s="143"/>
      <c r="F93" s="144"/>
      <c r="G93" s="12"/>
      <c r="I93" s="5"/>
      <c r="L93" s="31"/>
    </row>
    <row r="94" spans="1:15" ht="30.6" customHeight="1" x14ac:dyDescent="0.5">
      <c r="A94" s="176" t="s">
        <v>77</v>
      </c>
      <c r="B94" s="176"/>
      <c r="C94" s="176"/>
    </row>
    <row r="95" spans="1:15" ht="15" customHeight="1" x14ac:dyDescent="0.3">
      <c r="E95" s="117"/>
      <c r="F95" s="120"/>
      <c r="G95" s="12"/>
      <c r="I95" s="5"/>
      <c r="L95" s="31"/>
    </row>
    <row r="96" spans="1:15" s="151" customFormat="1" x14ac:dyDescent="0.3">
      <c r="A96" s="49" t="s">
        <v>284</v>
      </c>
      <c r="B96" s="50"/>
      <c r="C96" s="50"/>
      <c r="D96" s="50"/>
      <c r="E96" s="50"/>
      <c r="F96" s="50"/>
      <c r="G96" s="50"/>
      <c r="H96" s="50"/>
      <c r="I96" s="50"/>
      <c r="J96" s="50"/>
      <c r="K96" s="50"/>
      <c r="L96" s="50"/>
      <c r="M96" s="50"/>
      <c r="N96" s="50"/>
      <c r="O96" s="51"/>
    </row>
    <row r="97" spans="1:15" ht="15" thickBot="1" x14ac:dyDescent="0.35">
      <c r="A97" s="31"/>
      <c r="B97" s="31"/>
      <c r="C97" s="31"/>
      <c r="D97" s="31"/>
      <c r="E97" s="31"/>
      <c r="F97" s="31"/>
      <c r="G97" s="31"/>
      <c r="H97" s="31"/>
      <c r="I97" s="31"/>
      <c r="J97" s="31"/>
      <c r="K97" s="31"/>
      <c r="L97" s="31"/>
      <c r="M97" s="31"/>
      <c r="N97" s="31"/>
      <c r="O97" s="31"/>
    </row>
    <row r="98" spans="1:15" ht="70.2" customHeight="1" thickTop="1" thickBot="1" x14ac:dyDescent="0.35">
      <c r="A98" s="169" t="s">
        <v>100</v>
      </c>
      <c r="B98" s="169"/>
      <c r="C98" s="169"/>
      <c r="D98" s="5" t="s">
        <v>285</v>
      </c>
      <c r="I98" s="5" t="s">
        <v>320</v>
      </c>
      <c r="J98">
        <v>0</v>
      </c>
      <c r="L98" s="45"/>
      <c r="N98" s="10">
        <v>10</v>
      </c>
    </row>
    <row r="99" spans="1:15" ht="21" customHeight="1" thickTop="1" x14ac:dyDescent="0.3">
      <c r="A99" s="5"/>
      <c r="B99" s="5"/>
      <c r="C99" s="5"/>
      <c r="I99" s="5" t="s">
        <v>321</v>
      </c>
      <c r="J99">
        <v>5</v>
      </c>
      <c r="L99" s="45"/>
    </row>
    <row r="100" spans="1:15" x14ac:dyDescent="0.3">
      <c r="A100" s="13"/>
      <c r="B100" s="13"/>
      <c r="C100" s="13"/>
      <c r="D100" s="13"/>
      <c r="G100" s="119"/>
      <c r="I100" s="5" t="s">
        <v>322</v>
      </c>
      <c r="J100">
        <v>10</v>
      </c>
      <c r="K100" s="6"/>
      <c r="L100" s="45"/>
    </row>
    <row r="101" spans="1:15" x14ac:dyDescent="0.3">
      <c r="A101" s="13"/>
      <c r="B101" s="13"/>
      <c r="C101" s="13"/>
      <c r="D101" s="13"/>
      <c r="G101" s="140"/>
      <c r="I101" s="5"/>
      <c r="K101" s="6"/>
      <c r="L101" s="45"/>
    </row>
    <row r="102" spans="1:15" s="153" customFormat="1" x14ac:dyDescent="0.3">
      <c r="A102" s="152" t="s">
        <v>426</v>
      </c>
      <c r="B102" s="152"/>
      <c r="C102" s="152"/>
      <c r="D102" s="152"/>
      <c r="E102" s="153" t="s">
        <v>427</v>
      </c>
      <c r="G102" s="154"/>
      <c r="K102" s="155"/>
      <c r="L102" s="156"/>
    </row>
    <row r="103" spans="1:15" x14ac:dyDescent="0.3">
      <c r="A103" s="13"/>
      <c r="B103" s="13"/>
      <c r="C103" s="13"/>
      <c r="D103" s="13"/>
      <c r="G103" s="140"/>
      <c r="I103" s="150" t="s">
        <v>175</v>
      </c>
      <c r="J103" s="148">
        <v>3</v>
      </c>
      <c r="K103" s="6"/>
      <c r="L103" s="45"/>
    </row>
    <row r="104" spans="1:15" ht="15" thickBot="1" x14ac:dyDescent="0.35">
      <c r="I104" s="5" t="s">
        <v>408</v>
      </c>
      <c r="J104">
        <v>7</v>
      </c>
      <c r="K104" s="6"/>
      <c r="N104" s="163"/>
    </row>
    <row r="105" spans="1:15" ht="15.6" thickTop="1" thickBot="1" x14ac:dyDescent="0.35">
      <c r="I105" s="5" t="s">
        <v>409</v>
      </c>
      <c r="J105">
        <v>11</v>
      </c>
      <c r="K105" s="6"/>
      <c r="M105" s="162"/>
      <c r="N105" s="146">
        <v>15</v>
      </c>
    </row>
    <row r="106" spans="1:15" ht="15" thickTop="1" x14ac:dyDescent="0.3">
      <c r="I106" s="5" t="s">
        <v>209</v>
      </c>
      <c r="J106">
        <v>15</v>
      </c>
      <c r="K106" s="6"/>
      <c r="N106" s="161"/>
    </row>
    <row r="107" spans="1:15" x14ac:dyDescent="0.3">
      <c r="A107" s="49" t="s">
        <v>430</v>
      </c>
      <c r="B107" s="50"/>
      <c r="C107" s="50"/>
      <c r="D107" s="50"/>
      <c r="E107" s="50"/>
      <c r="F107" s="50"/>
      <c r="G107" s="50"/>
      <c r="H107" s="50"/>
      <c r="I107" s="50"/>
      <c r="J107" s="50"/>
      <c r="K107" s="50"/>
      <c r="L107" s="50"/>
      <c r="M107" s="50"/>
      <c r="N107" s="50"/>
      <c r="O107" s="51"/>
    </row>
    <row r="108" spans="1:15" x14ac:dyDescent="0.3">
      <c r="A108" s="31"/>
      <c r="B108" s="31"/>
      <c r="C108" s="31"/>
      <c r="D108" s="31"/>
      <c r="E108" s="31"/>
      <c r="F108" s="31"/>
      <c r="G108" s="31"/>
      <c r="H108" s="31"/>
      <c r="I108" s="31"/>
      <c r="J108" s="31"/>
      <c r="K108" s="31"/>
      <c r="L108" s="31"/>
      <c r="M108" s="31"/>
      <c r="N108" s="31"/>
      <c r="O108" s="31"/>
    </row>
    <row r="109" spans="1:15" ht="31.5" customHeight="1" thickBot="1" x14ac:dyDescent="0.35">
      <c r="A109" s="169" t="s">
        <v>80</v>
      </c>
      <c r="B109" s="169"/>
      <c r="C109" s="169"/>
      <c r="G109" s="41"/>
      <c r="I109" t="s">
        <v>82</v>
      </c>
      <c r="J109">
        <v>0</v>
      </c>
      <c r="L109" s="42"/>
    </row>
    <row r="110" spans="1:15" ht="51" customHeight="1" thickTop="1" thickBot="1" x14ac:dyDescent="0.35">
      <c r="A110" s="169" t="s">
        <v>81</v>
      </c>
      <c r="B110" s="169"/>
      <c r="C110" s="175"/>
      <c r="D110" s="37">
        <v>0</v>
      </c>
      <c r="F110" s="39" t="s">
        <v>84</v>
      </c>
      <c r="G110" s="40">
        <v>0</v>
      </c>
      <c r="I110" s="36">
        <v>1</v>
      </c>
      <c r="J110">
        <v>15</v>
      </c>
      <c r="L110" s="22" t="e">
        <f>G110/D110</f>
        <v>#DIV/0!</v>
      </c>
      <c r="N110" s="10">
        <v>15</v>
      </c>
      <c r="O110" s="12"/>
    </row>
    <row r="111" spans="1:15" ht="15" thickTop="1" x14ac:dyDescent="0.3">
      <c r="A111" s="5"/>
      <c r="B111" s="5"/>
      <c r="C111" s="5"/>
      <c r="D111" s="38"/>
    </row>
    <row r="112" spans="1:15" x14ac:dyDescent="0.3">
      <c r="A112" s="49" t="s">
        <v>311</v>
      </c>
      <c r="B112" s="50"/>
      <c r="C112" s="50"/>
      <c r="D112" s="53"/>
      <c r="E112" s="50"/>
      <c r="F112" s="50"/>
      <c r="G112" s="50"/>
      <c r="H112" s="50"/>
      <c r="I112" s="50"/>
      <c r="J112" s="50"/>
      <c r="K112" s="50"/>
      <c r="L112" s="50"/>
      <c r="M112" s="50"/>
      <c r="N112" s="50"/>
      <c r="O112" s="51"/>
    </row>
    <row r="114" spans="1:15" ht="50.25" customHeight="1" thickBot="1" x14ac:dyDescent="0.35">
      <c r="A114" s="169" t="s">
        <v>83</v>
      </c>
      <c r="B114" s="169"/>
      <c r="C114" s="169"/>
      <c r="G114" s="12"/>
      <c r="I114" t="s">
        <v>286</v>
      </c>
      <c r="J114">
        <v>0</v>
      </c>
    </row>
    <row r="115" spans="1:15" ht="46.5" customHeight="1" thickTop="1" thickBot="1" x14ac:dyDescent="0.35">
      <c r="A115" s="169" t="s">
        <v>85</v>
      </c>
      <c r="B115" s="169"/>
      <c r="C115" s="169"/>
      <c r="D115" s="18">
        <v>0</v>
      </c>
      <c r="F115" s="5" t="s">
        <v>86</v>
      </c>
      <c r="G115" s="18">
        <v>0</v>
      </c>
      <c r="I115" t="s">
        <v>288</v>
      </c>
      <c r="J115">
        <v>5</v>
      </c>
      <c r="L115" s="22" t="e">
        <f>D115/G115</f>
        <v>#DIV/0!</v>
      </c>
      <c r="N115" s="10">
        <v>15</v>
      </c>
      <c r="O115" s="12"/>
    </row>
    <row r="116" spans="1:15" ht="15" thickTop="1" x14ac:dyDescent="0.3">
      <c r="I116" t="s">
        <v>287</v>
      </c>
      <c r="J116">
        <v>10</v>
      </c>
    </row>
    <row r="117" spans="1:15" x14ac:dyDescent="0.3">
      <c r="I117" t="s">
        <v>42</v>
      </c>
      <c r="J117">
        <v>15</v>
      </c>
    </row>
    <row r="119" spans="1:15" x14ac:dyDescent="0.3">
      <c r="D119" s="177" t="s">
        <v>78</v>
      </c>
      <c r="E119" s="177"/>
      <c r="F119" s="177"/>
      <c r="G119" s="173">
        <f>J110+J106+J100</f>
        <v>40</v>
      </c>
      <c r="H119" s="173"/>
      <c r="I119" s="4" t="s">
        <v>52</v>
      </c>
      <c r="J119" s="168" t="s">
        <v>79</v>
      </c>
      <c r="K119" s="168"/>
      <c r="L119" s="168"/>
      <c r="M119" s="168"/>
      <c r="N119" s="118">
        <f>N110+N105+N98</f>
        <v>40</v>
      </c>
      <c r="O119" t="s">
        <v>52</v>
      </c>
    </row>
    <row r="120" spans="1:15" x14ac:dyDescent="0.3">
      <c r="G120" s="207">
        <f>J117+J106+J100</f>
        <v>40</v>
      </c>
      <c r="H120" s="205"/>
      <c r="I120" s="78" t="s">
        <v>429</v>
      </c>
      <c r="N120" s="207">
        <f>N115+N105+N98</f>
        <v>40</v>
      </c>
      <c r="O120" t="s">
        <v>429</v>
      </c>
    </row>
    <row r="122" spans="1:15" ht="42" customHeight="1" x14ac:dyDescent="0.5">
      <c r="A122" s="171" t="s">
        <v>87</v>
      </c>
      <c r="B122" s="171"/>
      <c r="C122" s="171"/>
    </row>
    <row r="124" spans="1:15" ht="43.2" x14ac:dyDescent="0.3">
      <c r="A124" t="s">
        <v>13</v>
      </c>
      <c r="D124" t="s">
        <v>14</v>
      </c>
      <c r="G124" s="5" t="s">
        <v>29</v>
      </c>
      <c r="I124" s="5" t="s">
        <v>16</v>
      </c>
      <c r="J124" s="5" t="s">
        <v>17</v>
      </c>
      <c r="K124" s="4"/>
      <c r="L124" s="5" t="s">
        <v>22</v>
      </c>
      <c r="M124" s="5"/>
      <c r="N124" s="28" t="s">
        <v>9</v>
      </c>
    </row>
    <row r="125" spans="1:15" x14ac:dyDescent="0.3">
      <c r="A125" s="49" t="s">
        <v>312</v>
      </c>
      <c r="B125" s="50"/>
      <c r="C125" s="50"/>
      <c r="D125" s="50"/>
      <c r="E125" s="50"/>
      <c r="F125" s="50"/>
      <c r="G125" s="50"/>
      <c r="H125" s="50"/>
      <c r="I125" s="50"/>
      <c r="J125" s="50"/>
      <c r="K125" s="50"/>
      <c r="L125" s="50"/>
      <c r="M125" s="50"/>
      <c r="N125" s="50"/>
      <c r="O125" s="51"/>
    </row>
    <row r="126" spans="1:15" ht="15" customHeight="1" thickBot="1" x14ac:dyDescent="0.35">
      <c r="A126" s="169" t="s">
        <v>90</v>
      </c>
      <c r="B126" s="169"/>
      <c r="C126" s="169"/>
    </row>
    <row r="127" spans="1:15" ht="58.5" customHeight="1" thickTop="1" thickBot="1" x14ac:dyDescent="0.35">
      <c r="A127" s="169"/>
      <c r="B127" s="169"/>
      <c r="C127" s="169"/>
      <c r="D127" s="5" t="s">
        <v>91</v>
      </c>
      <c r="F127" s="5" t="s">
        <v>92</v>
      </c>
      <c r="G127" s="18"/>
      <c r="I127" t="s">
        <v>93</v>
      </c>
      <c r="J127">
        <v>0</v>
      </c>
      <c r="L127" s="45"/>
      <c r="N127" s="10">
        <v>5</v>
      </c>
    </row>
    <row r="128" spans="1:15" ht="15" thickTop="1" x14ac:dyDescent="0.3">
      <c r="A128" s="169"/>
      <c r="B128" s="169"/>
      <c r="C128" s="169"/>
      <c r="I128" s="44" t="s">
        <v>94</v>
      </c>
      <c r="J128">
        <v>3</v>
      </c>
      <c r="L128" s="45"/>
    </row>
    <row r="129" spans="1:15" ht="35.25" customHeight="1" x14ac:dyDescent="0.3">
      <c r="A129" s="169"/>
      <c r="B129" s="169"/>
      <c r="C129" s="169"/>
      <c r="I129" s="44" t="s">
        <v>95</v>
      </c>
      <c r="J129">
        <v>5</v>
      </c>
      <c r="L129" s="45"/>
    </row>
    <row r="130" spans="1:15" x14ac:dyDescent="0.3">
      <c r="I130" s="44"/>
    </row>
    <row r="131" spans="1:15" x14ac:dyDescent="0.3">
      <c r="A131" s="49" t="s">
        <v>313</v>
      </c>
      <c r="B131" s="50"/>
      <c r="C131" s="50"/>
      <c r="D131" s="50"/>
      <c r="E131" s="50"/>
      <c r="F131" s="50"/>
      <c r="G131" s="50"/>
      <c r="H131" s="50"/>
      <c r="I131" s="50"/>
      <c r="J131" s="50"/>
      <c r="K131" s="50"/>
      <c r="L131" s="50"/>
      <c r="M131" s="50"/>
      <c r="N131" s="50"/>
      <c r="O131" s="51"/>
    </row>
    <row r="132" spans="1:15" ht="15" thickBot="1" x14ac:dyDescent="0.35">
      <c r="A132" s="169" t="s">
        <v>96</v>
      </c>
      <c r="B132" s="169"/>
      <c r="C132" s="169"/>
    </row>
    <row r="133" spans="1:15" ht="44.4" thickTop="1" thickBot="1" x14ac:dyDescent="0.35">
      <c r="A133" s="169"/>
      <c r="B133" s="169"/>
      <c r="C133" s="169"/>
      <c r="D133" s="5" t="s">
        <v>91</v>
      </c>
      <c r="F133" s="5" t="s">
        <v>97</v>
      </c>
      <c r="G133" s="18"/>
      <c r="I133" t="s">
        <v>93</v>
      </c>
      <c r="J133">
        <v>0</v>
      </c>
      <c r="L133" s="45"/>
      <c r="N133" s="10">
        <v>5</v>
      </c>
    </row>
    <row r="134" spans="1:15" ht="15" thickTop="1" x14ac:dyDescent="0.3">
      <c r="A134" s="169"/>
      <c r="B134" s="169"/>
      <c r="C134" s="169"/>
      <c r="I134" s="44" t="s">
        <v>98</v>
      </c>
      <c r="J134">
        <v>2</v>
      </c>
      <c r="L134" s="45"/>
    </row>
    <row r="135" spans="1:15" x14ac:dyDescent="0.3">
      <c r="A135" s="169"/>
      <c r="B135" s="169"/>
      <c r="C135" s="169"/>
      <c r="I135" s="44" t="s">
        <v>99</v>
      </c>
      <c r="J135">
        <v>5</v>
      </c>
      <c r="L135" s="45"/>
    </row>
    <row r="138" spans="1:15" x14ac:dyDescent="0.3">
      <c r="D138" s="172" t="s">
        <v>88</v>
      </c>
      <c r="E138" s="172"/>
      <c r="F138" s="172"/>
      <c r="G138" s="173">
        <f>J135+J129</f>
        <v>10</v>
      </c>
      <c r="H138" s="173"/>
      <c r="I138" s="4"/>
      <c r="J138" s="168" t="s">
        <v>89</v>
      </c>
      <c r="K138" s="168"/>
      <c r="L138" s="168"/>
      <c r="M138" s="168"/>
      <c r="N138" s="29">
        <f>N127+N133</f>
        <v>10</v>
      </c>
    </row>
    <row r="140" spans="1:15" ht="40.200000000000003" customHeight="1" x14ac:dyDescent="0.5">
      <c r="A140" s="171" t="s">
        <v>290</v>
      </c>
      <c r="B140" s="171"/>
      <c r="C140" s="171"/>
    </row>
    <row r="141" spans="1:15" ht="43.2" x14ac:dyDescent="0.3">
      <c r="D141" t="s">
        <v>14</v>
      </c>
      <c r="G141" s="5" t="s">
        <v>29</v>
      </c>
      <c r="I141" s="5" t="s">
        <v>16</v>
      </c>
      <c r="J141" s="5" t="s">
        <v>17</v>
      </c>
      <c r="K141" s="4"/>
      <c r="L141" s="5" t="s">
        <v>22</v>
      </c>
      <c r="M141" s="5"/>
      <c r="N141" s="43" t="s">
        <v>9</v>
      </c>
    </row>
    <row r="142" spans="1:15" x14ac:dyDescent="0.3">
      <c r="A142" t="s">
        <v>13</v>
      </c>
    </row>
    <row r="143" spans="1:15" s="151" customFormat="1" ht="15" thickBot="1" x14ac:dyDescent="0.35">
      <c r="A143" s="52" t="s">
        <v>314</v>
      </c>
      <c r="B143" s="53"/>
      <c r="C143" s="53"/>
      <c r="D143" s="50"/>
      <c r="E143" s="50"/>
      <c r="F143" s="50"/>
      <c r="G143" s="50"/>
      <c r="H143" s="50"/>
      <c r="I143" s="50"/>
      <c r="J143" s="50"/>
      <c r="K143" s="50"/>
      <c r="L143" s="50"/>
      <c r="M143" s="50"/>
      <c r="N143" s="50"/>
      <c r="O143" s="51"/>
    </row>
    <row r="144" spans="1:15" ht="44.4" thickTop="1" thickBot="1" x14ac:dyDescent="0.35">
      <c r="A144" s="34"/>
      <c r="B144" s="34"/>
      <c r="C144" s="34"/>
      <c r="D144" s="5" t="s">
        <v>107</v>
      </c>
      <c r="F144" t="s">
        <v>110</v>
      </c>
      <c r="G144" s="18"/>
      <c r="I144" s="43" t="s">
        <v>108</v>
      </c>
      <c r="J144">
        <v>0</v>
      </c>
      <c r="L144" s="22" t="e">
        <f>G145/G144</f>
        <v>#DIV/0!</v>
      </c>
      <c r="N144" s="146">
        <v>5</v>
      </c>
      <c r="O144" s="31"/>
    </row>
    <row r="145" spans="1:15" ht="50.25" customHeight="1" thickTop="1" thickBot="1" x14ac:dyDescent="0.35">
      <c r="A145" s="169" t="s">
        <v>106</v>
      </c>
      <c r="B145" s="169"/>
      <c r="C145" s="169"/>
      <c r="F145" s="5" t="s">
        <v>111</v>
      </c>
      <c r="G145" s="18"/>
      <c r="I145" s="5" t="s">
        <v>109</v>
      </c>
      <c r="J145">
        <v>5</v>
      </c>
    </row>
    <row r="146" spans="1:15" ht="15" thickTop="1" x14ac:dyDescent="0.3"/>
    <row r="148" spans="1:15" s="151" customFormat="1" ht="15" thickBot="1" x14ac:dyDescent="0.35">
      <c r="A148" s="52" t="s">
        <v>315</v>
      </c>
      <c r="B148" s="53"/>
      <c r="C148" s="53"/>
      <c r="D148" s="50"/>
      <c r="E148" s="50"/>
      <c r="F148" s="50"/>
      <c r="G148" s="50"/>
      <c r="H148" s="50"/>
      <c r="I148" s="50"/>
      <c r="J148" s="50"/>
      <c r="K148" s="50"/>
      <c r="L148" s="50"/>
      <c r="M148" s="50"/>
      <c r="N148" s="50"/>
      <c r="O148" s="51"/>
    </row>
    <row r="149" spans="1:15" ht="15.6" thickTop="1" thickBot="1" x14ac:dyDescent="0.35">
      <c r="A149" s="34"/>
      <c r="B149" s="34"/>
      <c r="C149" s="34"/>
      <c r="D149" s="169" t="s">
        <v>289</v>
      </c>
      <c r="E149" s="169"/>
      <c r="G149" s="12"/>
      <c r="H149" s="169" t="s">
        <v>113</v>
      </c>
      <c r="I149" s="169"/>
      <c r="J149">
        <v>5</v>
      </c>
      <c r="L149" s="55"/>
      <c r="N149" s="146">
        <v>5</v>
      </c>
      <c r="O149" s="31"/>
    </row>
    <row r="150" spans="1:15" ht="68.25" customHeight="1" thickTop="1" x14ac:dyDescent="0.3">
      <c r="A150" s="169" t="s">
        <v>112</v>
      </c>
      <c r="B150" s="169"/>
      <c r="C150" s="169"/>
      <c r="D150" s="5"/>
      <c r="F150" s="5"/>
      <c r="G150" s="12"/>
      <c r="H150" s="169" t="s">
        <v>114</v>
      </c>
      <c r="I150" s="169"/>
      <c r="J150">
        <v>0</v>
      </c>
      <c r="L150" s="45"/>
    </row>
    <row r="151" spans="1:15" ht="30" customHeight="1" x14ac:dyDescent="0.3">
      <c r="A151" s="5"/>
      <c r="B151" s="5"/>
      <c r="C151" s="5"/>
    </row>
    <row r="153" spans="1:15" s="151" customFormat="1" x14ac:dyDescent="0.3">
      <c r="A153" s="49" t="s">
        <v>316</v>
      </c>
      <c r="B153" s="50"/>
      <c r="C153" s="50"/>
      <c r="D153" s="50"/>
      <c r="E153" s="50"/>
      <c r="F153" s="50"/>
      <c r="G153" s="50"/>
      <c r="H153" s="50"/>
      <c r="I153" s="50"/>
      <c r="J153" s="50"/>
      <c r="K153" s="50"/>
      <c r="L153" s="50"/>
      <c r="M153" s="50"/>
      <c r="N153" s="50"/>
      <c r="O153" s="51"/>
    </row>
    <row r="154" spans="1:15" s="151" customFormat="1" ht="15" thickBot="1" x14ac:dyDescent="0.35">
      <c r="A154" s="159"/>
      <c r="B154" s="159"/>
      <c r="C154" s="159"/>
      <c r="D154" s="31"/>
      <c r="E154" s="31"/>
      <c r="F154" s="31"/>
      <c r="G154" s="31"/>
      <c r="H154" s="31"/>
      <c r="I154" s="31"/>
      <c r="J154" s="31"/>
      <c r="K154" s="31"/>
      <c r="L154" s="31"/>
      <c r="M154" s="31"/>
      <c r="N154" s="31"/>
      <c r="O154" s="159"/>
    </row>
    <row r="155" spans="1:15" ht="15.6" thickTop="1" thickBot="1" x14ac:dyDescent="0.35">
      <c r="A155" s="31"/>
      <c r="B155" s="31"/>
      <c r="C155" s="31"/>
      <c r="D155" t="s">
        <v>394</v>
      </c>
      <c r="F155" s="46"/>
      <c r="I155" t="s">
        <v>118</v>
      </c>
      <c r="J155">
        <v>0</v>
      </c>
      <c r="N155" s="146">
        <v>10</v>
      </c>
      <c r="O155" s="31"/>
    </row>
    <row r="156" spans="1:15" ht="58.5" customHeight="1" thickTop="1" thickBot="1" x14ac:dyDescent="0.35">
      <c r="A156" s="169" t="s">
        <v>115</v>
      </c>
      <c r="B156" s="169"/>
      <c r="C156" s="169"/>
      <c r="D156" s="169" t="s">
        <v>116</v>
      </c>
      <c r="E156" s="169"/>
      <c r="F156" s="18"/>
      <c r="I156" t="s">
        <v>119</v>
      </c>
      <c r="J156">
        <v>5</v>
      </c>
      <c r="L156" s="47" t="e">
        <f>F155/F158</f>
        <v>#DIV/0!</v>
      </c>
    </row>
    <row r="157" spans="1:15" ht="60" customHeight="1" thickTop="1" thickBot="1" x14ac:dyDescent="0.35">
      <c r="D157" s="169" t="s">
        <v>117</v>
      </c>
      <c r="E157" s="169"/>
      <c r="F157" s="18"/>
      <c r="I157" t="s">
        <v>137</v>
      </c>
      <c r="J157">
        <v>10</v>
      </c>
    </row>
    <row r="158" spans="1:15" ht="48" customHeight="1" thickTop="1" thickBot="1" x14ac:dyDescent="0.35">
      <c r="F158" s="18">
        <f>F156+F157</f>
        <v>0</v>
      </c>
    </row>
    <row r="159" spans="1:15" ht="15" thickTop="1" x14ac:dyDescent="0.3">
      <c r="F159" s="12"/>
    </row>
    <row r="161" spans="1:15" s="151" customFormat="1" x14ac:dyDescent="0.3">
      <c r="A161" s="49" t="s">
        <v>317</v>
      </c>
      <c r="B161" s="50"/>
      <c r="C161" s="50"/>
      <c r="D161" s="50"/>
      <c r="E161" s="50"/>
      <c r="F161" s="50"/>
      <c r="G161" s="50"/>
      <c r="H161" s="50"/>
      <c r="I161" s="50"/>
      <c r="J161" s="50"/>
      <c r="K161" s="50"/>
      <c r="L161" s="50"/>
      <c r="M161" s="50"/>
      <c r="N161" s="50"/>
      <c r="O161" s="51"/>
    </row>
    <row r="162" spans="1:15" s="151" customFormat="1" ht="15" thickBot="1" x14ac:dyDescent="0.35">
      <c r="A162" s="159"/>
      <c r="B162" s="159"/>
      <c r="C162" s="159"/>
      <c r="D162" s="31"/>
      <c r="E162" s="31"/>
      <c r="F162" s="31"/>
      <c r="G162" s="31"/>
      <c r="H162" s="31"/>
      <c r="I162" s="31"/>
      <c r="J162" s="31"/>
      <c r="K162" s="31"/>
      <c r="L162" s="31"/>
      <c r="M162" s="31"/>
      <c r="N162" s="31"/>
      <c r="O162" s="159"/>
    </row>
    <row r="163" spans="1:15" ht="15.6" thickTop="1" thickBot="1" x14ac:dyDescent="0.35">
      <c r="A163" s="31"/>
      <c r="B163" s="31"/>
      <c r="C163" s="31"/>
      <c r="D163" s="169" t="s">
        <v>395</v>
      </c>
      <c r="E163" s="175"/>
      <c r="F163" s="46"/>
      <c r="I163" t="s">
        <v>118</v>
      </c>
      <c r="J163">
        <v>0</v>
      </c>
      <c r="N163" s="146">
        <v>10</v>
      </c>
      <c r="O163" s="31"/>
    </row>
    <row r="164" spans="1:15" ht="63.75" customHeight="1" thickTop="1" thickBot="1" x14ac:dyDescent="0.35">
      <c r="A164" s="169" t="s">
        <v>135</v>
      </c>
      <c r="B164" s="169"/>
      <c r="C164" s="169"/>
      <c r="D164" s="169" t="s">
        <v>116</v>
      </c>
      <c r="E164" s="169"/>
      <c r="F164" s="18"/>
      <c r="I164" t="s">
        <v>119</v>
      </c>
      <c r="J164">
        <v>5</v>
      </c>
      <c r="L164" s="46" t="e">
        <f>F163/F167</f>
        <v>#DIV/0!</v>
      </c>
    </row>
    <row r="165" spans="1:15" ht="57.75" customHeight="1" thickTop="1" thickBot="1" x14ac:dyDescent="0.35">
      <c r="D165" s="169" t="s">
        <v>117</v>
      </c>
      <c r="E165" s="169"/>
      <c r="F165" s="18"/>
      <c r="I165" t="s">
        <v>137</v>
      </c>
      <c r="J165">
        <v>10</v>
      </c>
    </row>
    <row r="166" spans="1:15" ht="44.25" customHeight="1" thickTop="1" thickBot="1" x14ac:dyDescent="0.35">
      <c r="D166" s="166" t="s">
        <v>136</v>
      </c>
      <c r="E166" s="184"/>
      <c r="F166" s="18"/>
    </row>
    <row r="167" spans="1:15" ht="15.6" thickTop="1" thickBot="1" x14ac:dyDescent="0.35">
      <c r="F167" s="18">
        <f>SUM(F164:F166)</f>
        <v>0</v>
      </c>
    </row>
    <row r="168" spans="1:15" ht="15" thickTop="1" x14ac:dyDescent="0.3">
      <c r="F168" s="12"/>
    </row>
    <row r="169" spans="1:15" x14ac:dyDescent="0.3">
      <c r="D169" s="172" t="s">
        <v>428</v>
      </c>
      <c r="E169" s="172"/>
      <c r="F169" s="172"/>
      <c r="G169" s="206">
        <f>J165+J149+J145</f>
        <v>20</v>
      </c>
      <c r="H169" s="206"/>
      <c r="I169" s="4" t="s">
        <v>52</v>
      </c>
      <c r="J169" s="174" t="s">
        <v>105</v>
      </c>
      <c r="K169" s="174"/>
      <c r="L169" s="174"/>
      <c r="M169" s="174"/>
      <c r="N169" s="145">
        <v>20</v>
      </c>
    </row>
    <row r="170" spans="1:15" x14ac:dyDescent="0.3">
      <c r="F170" s="12"/>
      <c r="G170" s="205">
        <f>J157+J149+J145</f>
        <v>20</v>
      </c>
      <c r="H170" s="205"/>
      <c r="I170" t="s">
        <v>429</v>
      </c>
    </row>
    <row r="171" spans="1:15" x14ac:dyDescent="0.3">
      <c r="F171" s="12"/>
    </row>
    <row r="172" spans="1:15" x14ac:dyDescent="0.3">
      <c r="F172" s="12"/>
    </row>
    <row r="173" spans="1:15" x14ac:dyDescent="0.3">
      <c r="A173" s="49" t="s">
        <v>318</v>
      </c>
      <c r="B173" s="50"/>
      <c r="C173" s="50"/>
      <c r="D173" s="50"/>
      <c r="E173" s="50"/>
      <c r="F173" s="50"/>
      <c r="G173" s="50"/>
      <c r="H173" s="50"/>
      <c r="I173" s="50"/>
      <c r="J173" s="50"/>
      <c r="K173" s="50"/>
      <c r="L173" s="50"/>
      <c r="M173" s="50"/>
      <c r="N173" s="50"/>
      <c r="O173" s="51"/>
    </row>
    <row r="174" spans="1:15" ht="15" thickBot="1" x14ac:dyDescent="0.35">
      <c r="A174" s="31"/>
      <c r="B174" s="31"/>
      <c r="C174" s="31"/>
      <c r="D174" s="31"/>
      <c r="E174" s="31"/>
      <c r="F174" s="31"/>
      <c r="G174" s="31"/>
      <c r="H174" s="31"/>
      <c r="I174" s="31"/>
      <c r="J174" s="31"/>
      <c r="K174" s="31"/>
      <c r="L174" s="31"/>
      <c r="M174" s="31"/>
      <c r="N174" s="31"/>
      <c r="O174" s="31"/>
    </row>
    <row r="175" spans="1:15" ht="76.8" customHeight="1" thickTop="1" thickBot="1" x14ac:dyDescent="0.35">
      <c r="A175" s="169" t="s">
        <v>291</v>
      </c>
      <c r="B175" s="169"/>
      <c r="C175" s="169"/>
      <c r="D175" s="169" t="s">
        <v>303</v>
      </c>
      <c r="E175" s="170"/>
      <c r="F175" s="97"/>
      <c r="G175" s="5" t="s">
        <v>307</v>
      </c>
      <c r="I175" t="s">
        <v>304</v>
      </c>
      <c r="J175">
        <v>0</v>
      </c>
      <c r="N175" s="160">
        <v>10</v>
      </c>
    </row>
    <row r="176" spans="1:15" ht="37.799999999999997" customHeight="1" thickTop="1" thickBot="1" x14ac:dyDescent="0.35">
      <c r="A176" s="117"/>
      <c r="B176" s="117"/>
      <c r="C176" s="117"/>
      <c r="D176" s="117"/>
      <c r="E176" s="120"/>
      <c r="F176" s="97"/>
      <c r="G176" s="18"/>
      <c r="I176" t="s">
        <v>305</v>
      </c>
      <c r="J176">
        <v>5</v>
      </c>
      <c r="N176" s="12"/>
    </row>
    <row r="177" spans="1:15" ht="42.6" customHeight="1" thickTop="1" x14ac:dyDescent="0.3">
      <c r="A177" s="117"/>
      <c r="B177" s="117"/>
      <c r="C177" s="117"/>
      <c r="D177" s="117"/>
      <c r="E177" s="120"/>
      <c r="F177" s="97"/>
      <c r="I177" t="s">
        <v>306</v>
      </c>
      <c r="J177">
        <v>10</v>
      </c>
      <c r="N177" s="12"/>
    </row>
    <row r="178" spans="1:15" ht="42.6" customHeight="1" x14ac:dyDescent="0.3">
      <c r="A178" s="117"/>
      <c r="B178" s="117"/>
      <c r="C178" s="117"/>
      <c r="D178" s="117"/>
      <c r="E178" s="120"/>
      <c r="F178" s="97"/>
      <c r="N178" s="12"/>
    </row>
    <row r="179" spans="1:15" ht="61.2" customHeight="1" x14ac:dyDescent="0.5">
      <c r="A179" s="171" t="s">
        <v>309</v>
      </c>
      <c r="B179" s="171"/>
      <c r="C179" s="171"/>
      <c r="D179" t="s">
        <v>14</v>
      </c>
      <c r="G179" s="5" t="s">
        <v>29</v>
      </c>
      <c r="I179" s="5" t="s">
        <v>16</v>
      </c>
      <c r="J179" s="5" t="s">
        <v>17</v>
      </c>
      <c r="K179" s="4"/>
      <c r="L179" s="5" t="s">
        <v>22</v>
      </c>
      <c r="M179" s="5"/>
      <c r="N179" s="43" t="s">
        <v>9</v>
      </c>
    </row>
    <row r="180" spans="1:15" x14ac:dyDescent="0.3">
      <c r="A180" t="s">
        <v>13</v>
      </c>
    </row>
    <row r="181" spans="1:15" s="151" customFormat="1" ht="15" thickBot="1" x14ac:dyDescent="0.35">
      <c r="A181" s="49" t="s">
        <v>319</v>
      </c>
      <c r="B181" s="50"/>
      <c r="C181" s="50"/>
      <c r="D181" s="50"/>
      <c r="E181" s="50"/>
      <c r="F181" s="50"/>
      <c r="G181" s="50"/>
      <c r="H181" s="50"/>
      <c r="I181" s="50"/>
      <c r="J181" s="50"/>
      <c r="K181" s="50"/>
      <c r="L181" s="50"/>
      <c r="M181" s="50"/>
      <c r="N181" s="50"/>
      <c r="O181" s="51"/>
    </row>
    <row r="182" spans="1:15" ht="30" thickTop="1" thickBot="1" x14ac:dyDescent="0.35">
      <c r="A182" s="31"/>
      <c r="B182" s="31"/>
      <c r="C182" s="31"/>
      <c r="D182" s="166" t="s">
        <v>121</v>
      </c>
      <c r="F182" s="5" t="s">
        <v>122</v>
      </c>
      <c r="G182" s="22"/>
      <c r="I182" t="s">
        <v>132</v>
      </c>
      <c r="J182">
        <v>0</v>
      </c>
      <c r="L182" s="36">
        <f>G192/10</f>
        <v>0</v>
      </c>
      <c r="N182" s="146">
        <v>10</v>
      </c>
      <c r="O182" s="31"/>
    </row>
    <row r="183" spans="1:15" ht="30" thickTop="1" thickBot="1" x14ac:dyDescent="0.35">
      <c r="A183" s="169" t="s">
        <v>120</v>
      </c>
      <c r="B183" s="169"/>
      <c r="C183" s="169"/>
      <c r="D183" s="166"/>
      <c r="F183" s="5" t="s">
        <v>123</v>
      </c>
      <c r="G183" s="22"/>
      <c r="I183" t="s">
        <v>133</v>
      </c>
      <c r="J183">
        <v>5</v>
      </c>
    </row>
    <row r="184" spans="1:15" ht="15.6" thickTop="1" thickBot="1" x14ac:dyDescent="0.35">
      <c r="A184" s="169"/>
      <c r="B184" s="169"/>
      <c r="C184" s="169"/>
      <c r="F184" s="5" t="s">
        <v>124</v>
      </c>
      <c r="G184" s="22"/>
      <c r="I184" t="s">
        <v>134</v>
      </c>
      <c r="J184">
        <v>10</v>
      </c>
    </row>
    <row r="185" spans="1:15" ht="44.4" thickTop="1" thickBot="1" x14ac:dyDescent="0.35">
      <c r="F185" s="5" t="s">
        <v>125</v>
      </c>
      <c r="G185" s="22"/>
    </row>
    <row r="186" spans="1:15" ht="30" thickTop="1" thickBot="1" x14ac:dyDescent="0.35">
      <c r="F186" s="5" t="s">
        <v>126</v>
      </c>
      <c r="G186" s="22"/>
    </row>
    <row r="187" spans="1:15" ht="30" thickTop="1" thickBot="1" x14ac:dyDescent="0.35">
      <c r="F187" s="48" t="s">
        <v>127</v>
      </c>
      <c r="G187" s="22"/>
    </row>
    <row r="188" spans="1:15" ht="30" thickTop="1" thickBot="1" x14ac:dyDescent="0.35">
      <c r="F188" s="48" t="s">
        <v>128</v>
      </c>
      <c r="G188" s="22"/>
    </row>
    <row r="189" spans="1:15" ht="30" thickTop="1" thickBot="1" x14ac:dyDescent="0.35">
      <c r="F189" s="48" t="s">
        <v>129</v>
      </c>
      <c r="G189" s="22"/>
    </row>
    <row r="190" spans="1:15" ht="44.4" thickTop="1" thickBot="1" x14ac:dyDescent="0.35">
      <c r="F190" s="48" t="s">
        <v>130</v>
      </c>
      <c r="G190" s="22"/>
    </row>
    <row r="191" spans="1:15" ht="30" thickTop="1" thickBot="1" x14ac:dyDescent="0.35">
      <c r="F191" s="48" t="s">
        <v>131</v>
      </c>
      <c r="G191" s="22"/>
    </row>
    <row r="192" spans="1:15" ht="15.6" thickTop="1" thickBot="1" x14ac:dyDescent="0.35">
      <c r="G192" s="22">
        <f>SUM(G182:G191)</f>
        <v>0</v>
      </c>
    </row>
    <row r="193" spans="1:15" ht="15" thickTop="1" x14ac:dyDescent="0.3"/>
    <row r="196" spans="1:15" s="151" customFormat="1" ht="15" thickBot="1" x14ac:dyDescent="0.35">
      <c r="A196" s="49" t="s">
        <v>340</v>
      </c>
      <c r="B196" s="50"/>
      <c r="C196" s="50"/>
      <c r="D196" s="50"/>
      <c r="E196" s="50"/>
      <c r="F196" s="50"/>
      <c r="G196" s="50"/>
      <c r="H196" s="50"/>
      <c r="I196" s="50"/>
      <c r="J196" s="50"/>
      <c r="K196" s="50"/>
      <c r="L196" s="50"/>
      <c r="M196" s="50"/>
      <c r="N196" s="50"/>
      <c r="O196" s="51"/>
    </row>
    <row r="197" spans="1:15" ht="58.8" thickTop="1" thickBot="1" x14ac:dyDescent="0.35">
      <c r="D197" s="169" t="s">
        <v>341</v>
      </c>
      <c r="E197" s="169"/>
      <c r="I197" s="5" t="s">
        <v>335</v>
      </c>
      <c r="J197">
        <v>0</v>
      </c>
      <c r="L197" s="45"/>
      <c r="N197" s="146">
        <v>5</v>
      </c>
    </row>
    <row r="198" spans="1:15" ht="58.2" thickTop="1" x14ac:dyDescent="0.3">
      <c r="A198" s="169" t="s">
        <v>334</v>
      </c>
      <c r="B198" s="169"/>
      <c r="C198" s="169"/>
      <c r="I198" s="5" t="s">
        <v>336</v>
      </c>
      <c r="J198">
        <v>5</v>
      </c>
      <c r="L198" s="45"/>
    </row>
    <row r="199" spans="1:15" x14ac:dyDescent="0.3">
      <c r="A199" s="5"/>
      <c r="B199" s="5"/>
      <c r="C199" s="5"/>
      <c r="I199" s="5"/>
    </row>
    <row r="200" spans="1:15" x14ac:dyDescent="0.3">
      <c r="A200" s="5"/>
      <c r="B200" s="5"/>
      <c r="C200" s="5"/>
      <c r="I200" s="5"/>
    </row>
    <row r="201" spans="1:15" x14ac:dyDescent="0.3">
      <c r="A201" s="5"/>
      <c r="B201" s="5"/>
      <c r="C201" s="5"/>
      <c r="I201" s="5"/>
    </row>
    <row r="202" spans="1:15" x14ac:dyDescent="0.3">
      <c r="A202" s="5"/>
      <c r="B202" s="5"/>
      <c r="C202" s="5"/>
      <c r="D202" s="172" t="s">
        <v>310</v>
      </c>
      <c r="E202" s="172"/>
      <c r="F202" s="172"/>
      <c r="G202" s="173">
        <f>J184+J198</f>
        <v>15</v>
      </c>
      <c r="H202" s="173"/>
      <c r="I202" s="4"/>
      <c r="J202" s="174" t="s">
        <v>308</v>
      </c>
      <c r="K202" s="174"/>
      <c r="L202" s="174"/>
      <c r="M202" s="174"/>
      <c r="N202" s="118">
        <f>N197+N182</f>
        <v>15</v>
      </c>
    </row>
    <row r="204" spans="1:15" x14ac:dyDescent="0.3">
      <c r="A204" s="49" t="s">
        <v>387</v>
      </c>
      <c r="B204" s="50"/>
      <c r="C204" s="50"/>
      <c r="D204" s="50"/>
      <c r="E204" s="50"/>
      <c r="F204" s="50"/>
      <c r="G204" s="50"/>
      <c r="H204" s="50"/>
      <c r="I204" s="50"/>
      <c r="J204" s="50"/>
      <c r="K204" s="50"/>
      <c r="L204" s="50"/>
      <c r="M204" s="50"/>
      <c r="N204" s="50"/>
      <c r="O204" s="51"/>
    </row>
    <row r="205" spans="1:15" x14ac:dyDescent="0.3">
      <c r="A205" s="185" t="s">
        <v>388</v>
      </c>
      <c r="B205" s="185"/>
      <c r="C205" s="185"/>
      <c r="D205" s="185" t="s">
        <v>383</v>
      </c>
      <c r="E205" s="31"/>
      <c r="F205" s="31"/>
      <c r="G205" s="31"/>
      <c r="H205" s="31"/>
      <c r="I205" s="31"/>
      <c r="J205" s="185" t="s">
        <v>385</v>
      </c>
      <c r="K205" s="31"/>
      <c r="L205" s="136"/>
      <c r="M205" s="31"/>
      <c r="N205" s="31"/>
    </row>
    <row r="206" spans="1:15" x14ac:dyDescent="0.3">
      <c r="A206" s="186"/>
      <c r="B206" s="186"/>
      <c r="C206" s="186"/>
      <c r="D206" s="187"/>
      <c r="E206" s="31"/>
      <c r="F206" s="31"/>
      <c r="G206" s="31"/>
      <c r="H206" s="31"/>
      <c r="I206" s="31"/>
      <c r="J206" s="187"/>
      <c r="K206" s="31"/>
      <c r="L206" s="136"/>
      <c r="M206" s="31"/>
      <c r="N206" s="31"/>
    </row>
    <row r="207" spans="1:15" x14ac:dyDescent="0.3">
      <c r="A207" s="186"/>
      <c r="B207" s="186"/>
      <c r="C207" s="186"/>
      <c r="D207" s="5"/>
      <c r="L207" s="45"/>
    </row>
  </sheetData>
  <mergeCells count="109">
    <mergeCell ref="A205:C207"/>
    <mergeCell ref="D205:D206"/>
    <mergeCell ref="J205:J206"/>
    <mergeCell ref="A61:B61"/>
    <mergeCell ref="A134:C135"/>
    <mergeCell ref="A122:C122"/>
    <mergeCell ref="D138:F138"/>
    <mergeCell ref="G138:H138"/>
    <mergeCell ref="D163:E163"/>
    <mergeCell ref="A198:C198"/>
    <mergeCell ref="D197:E197"/>
    <mergeCell ref="E73:F73"/>
    <mergeCell ref="E82:F82"/>
    <mergeCell ref="E83:F83"/>
    <mergeCell ref="E84:F84"/>
    <mergeCell ref="A78:C79"/>
    <mergeCell ref="A87:C87"/>
    <mergeCell ref="D88:F88"/>
    <mergeCell ref="A88:C88"/>
    <mergeCell ref="E78:F78"/>
    <mergeCell ref="E79:F79"/>
    <mergeCell ref="E80:F80"/>
    <mergeCell ref="E81:F81"/>
    <mergeCell ref="G119:H119"/>
    <mergeCell ref="A1:O2"/>
    <mergeCell ref="A164:C164"/>
    <mergeCell ref="D164:E164"/>
    <mergeCell ref="D165:E165"/>
    <mergeCell ref="D166:E166"/>
    <mergeCell ref="A183:C184"/>
    <mergeCell ref="D182:D183"/>
    <mergeCell ref="A156:C156"/>
    <mergeCell ref="D156:E156"/>
    <mergeCell ref="D157:E157"/>
    <mergeCell ref="A175:C175"/>
    <mergeCell ref="J169:M169"/>
    <mergeCell ref="A145:C145"/>
    <mergeCell ref="A150:C150"/>
    <mergeCell ref="H149:I149"/>
    <mergeCell ref="H150:I150"/>
    <mergeCell ref="A47:C47"/>
    <mergeCell ref="D57:F57"/>
    <mergeCell ref="G57:H57"/>
    <mergeCell ref="E72:F72"/>
    <mergeCell ref="A69:C69"/>
    <mergeCell ref="J57:M57"/>
    <mergeCell ref="E70:F70"/>
    <mergeCell ref="E71:F71"/>
    <mergeCell ref="A11:C11"/>
    <mergeCell ref="D11:F11"/>
    <mergeCell ref="J11:M11"/>
    <mergeCell ref="A16:C16"/>
    <mergeCell ref="A27:C27"/>
    <mergeCell ref="A28:C28"/>
    <mergeCell ref="A29:C29"/>
    <mergeCell ref="A30:C31"/>
    <mergeCell ref="A44:C44"/>
    <mergeCell ref="A35:C35"/>
    <mergeCell ref="A36:C36"/>
    <mergeCell ref="A43:C43"/>
    <mergeCell ref="K3:O3"/>
    <mergeCell ref="A3:I3"/>
    <mergeCell ref="A4:C4"/>
    <mergeCell ref="A5:C5"/>
    <mergeCell ref="A6:C6"/>
    <mergeCell ref="A7:C7"/>
    <mergeCell ref="D9:F9"/>
    <mergeCell ref="D4:G4"/>
    <mergeCell ref="D5:G5"/>
    <mergeCell ref="D6:G6"/>
    <mergeCell ref="D7:G7"/>
    <mergeCell ref="H7:I7"/>
    <mergeCell ref="H4:I4"/>
    <mergeCell ref="H5:I5"/>
    <mergeCell ref="H6:I6"/>
    <mergeCell ref="A9:C9"/>
    <mergeCell ref="J9:L9"/>
    <mergeCell ref="D51:D52"/>
    <mergeCell ref="A64:C64"/>
    <mergeCell ref="D92:F92"/>
    <mergeCell ref="G92:H92"/>
    <mergeCell ref="J92:M92"/>
    <mergeCell ref="A51:C52"/>
    <mergeCell ref="A70:C70"/>
    <mergeCell ref="A77:C77"/>
    <mergeCell ref="A53:C53"/>
    <mergeCell ref="J119:M119"/>
    <mergeCell ref="D175:E175"/>
    <mergeCell ref="A179:C179"/>
    <mergeCell ref="D202:F202"/>
    <mergeCell ref="G202:H202"/>
    <mergeCell ref="J202:M202"/>
    <mergeCell ref="A109:C109"/>
    <mergeCell ref="D89:F89"/>
    <mergeCell ref="D90:F90"/>
    <mergeCell ref="A98:C98"/>
    <mergeCell ref="A94:C94"/>
    <mergeCell ref="D119:F119"/>
    <mergeCell ref="J138:M138"/>
    <mergeCell ref="D169:F169"/>
    <mergeCell ref="G169:H169"/>
    <mergeCell ref="A114:C114"/>
    <mergeCell ref="A115:C115"/>
    <mergeCell ref="A110:C110"/>
    <mergeCell ref="A126:C127"/>
    <mergeCell ref="A128:C129"/>
    <mergeCell ref="A132:C133"/>
    <mergeCell ref="D149:E149"/>
    <mergeCell ref="A140:C140"/>
  </mergeCells>
  <pageMargins left="0.25" right="0.25" top="0.75" bottom="0.75" header="0.3" footer="0.3"/>
  <pageSetup scale="97" fitToHeight="0" orientation="landscape" r:id="rId1"/>
  <headerFooter>
    <oddFooter>&amp;R&amp;P</oddFooter>
  </headerFooter>
  <rowBreaks count="7" manualBreakCount="7">
    <brk id="22" max="16383" man="1"/>
    <brk id="38" max="16383" man="1"/>
    <brk id="73" max="16383" man="1"/>
    <brk id="103" max="16383" man="1"/>
    <brk id="120" max="16383" man="1"/>
    <brk id="135" max="16383" man="1"/>
    <brk id="17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1"/>
  <sheetViews>
    <sheetView view="pageLayout" zoomScale="85" zoomScaleNormal="100" zoomScalePageLayoutView="85" workbookViewId="0">
      <selection activeCell="J12" sqref="J12"/>
    </sheetView>
  </sheetViews>
  <sheetFormatPr defaultRowHeight="14.4" x14ac:dyDescent="0.3"/>
  <cols>
    <col min="4" max="4" width="11.5546875" customWidth="1"/>
    <col min="6" max="6" width="11.33203125" customWidth="1"/>
    <col min="9" max="9" width="13.6640625" customWidth="1"/>
    <col min="10" max="10" width="14.6640625" customWidth="1"/>
  </cols>
  <sheetData>
    <row r="1" spans="1:15" x14ac:dyDescent="0.3">
      <c r="A1" s="183" t="s">
        <v>404</v>
      </c>
      <c r="B1" s="183"/>
      <c r="C1" s="183"/>
      <c r="D1" s="183"/>
      <c r="E1" s="183"/>
      <c r="F1" s="183"/>
      <c r="G1" s="183"/>
      <c r="H1" s="183"/>
      <c r="I1" s="183"/>
      <c r="J1" s="183"/>
      <c r="K1" s="183"/>
      <c r="L1" s="183"/>
      <c r="M1" s="183"/>
      <c r="N1" s="183"/>
      <c r="O1" s="183"/>
    </row>
    <row r="2" spans="1:15" x14ac:dyDescent="0.3">
      <c r="A2" s="183"/>
      <c r="B2" s="183"/>
      <c r="C2" s="183"/>
      <c r="D2" s="183"/>
      <c r="E2" s="183"/>
      <c r="F2" s="183"/>
      <c r="G2" s="183"/>
      <c r="H2" s="183"/>
      <c r="I2" s="183"/>
      <c r="J2" s="183"/>
      <c r="K2" s="183"/>
      <c r="L2" s="183"/>
      <c r="M2" s="183"/>
      <c r="N2" s="183"/>
      <c r="O2" s="183"/>
    </row>
    <row r="3" spans="1:15" x14ac:dyDescent="0.3">
      <c r="A3" s="166"/>
      <c r="B3" s="166"/>
      <c r="C3" s="166"/>
      <c r="D3" s="166"/>
      <c r="E3" s="166"/>
      <c r="F3" s="166"/>
      <c r="G3" s="166"/>
      <c r="H3" s="166"/>
      <c r="I3" s="166"/>
      <c r="J3" s="64"/>
      <c r="K3" s="166"/>
      <c r="L3" s="166"/>
      <c r="M3" s="166"/>
      <c r="N3" s="166"/>
      <c r="O3" s="166"/>
    </row>
    <row r="4" spans="1:15" x14ac:dyDescent="0.3">
      <c r="A4" s="179" t="s">
        <v>0</v>
      </c>
      <c r="B4" s="179"/>
      <c r="C4" s="179"/>
      <c r="D4" s="180"/>
      <c r="E4" s="180"/>
      <c r="F4" s="180"/>
      <c r="G4" s="180"/>
      <c r="H4" s="181" t="s">
        <v>4</v>
      </c>
      <c r="I4" s="181"/>
      <c r="J4" s="57"/>
      <c r="K4" s="66"/>
      <c r="L4" s="66"/>
      <c r="M4" s="64"/>
      <c r="N4" s="64"/>
      <c r="O4" s="64"/>
    </row>
    <row r="5" spans="1:15" x14ac:dyDescent="0.3">
      <c r="A5" s="179" t="s">
        <v>1</v>
      </c>
      <c r="B5" s="179"/>
      <c r="C5" s="179"/>
      <c r="D5" s="180"/>
      <c r="E5" s="180"/>
      <c r="F5" s="180"/>
      <c r="G5" s="180"/>
      <c r="H5" s="181" t="s">
        <v>5</v>
      </c>
      <c r="I5" s="181"/>
      <c r="J5" s="59"/>
      <c r="K5" s="60"/>
      <c r="L5" s="60"/>
      <c r="M5" s="64"/>
      <c r="N5" s="64"/>
      <c r="O5" s="64"/>
    </row>
    <row r="6" spans="1:15" x14ac:dyDescent="0.3">
      <c r="A6" s="179" t="s">
        <v>206</v>
      </c>
      <c r="B6" s="179"/>
      <c r="C6" s="179"/>
      <c r="D6" s="180"/>
      <c r="E6" s="180"/>
      <c r="F6" s="180"/>
      <c r="G6" s="180"/>
      <c r="H6" s="181" t="s">
        <v>6</v>
      </c>
      <c r="I6" s="181"/>
      <c r="J6" s="59"/>
      <c r="K6" s="60"/>
      <c r="L6" s="60"/>
      <c r="M6" s="64"/>
      <c r="N6" s="64"/>
      <c r="O6" s="64"/>
    </row>
    <row r="7" spans="1:15" x14ac:dyDescent="0.3">
      <c r="A7" s="179"/>
      <c r="B7" s="179"/>
      <c r="C7" s="179"/>
      <c r="D7" s="201"/>
      <c r="E7" s="201"/>
      <c r="F7" s="201"/>
      <c r="G7" s="201"/>
      <c r="H7" s="181" t="s">
        <v>7</v>
      </c>
      <c r="I7" s="181"/>
      <c r="J7" s="59"/>
      <c r="K7" s="61"/>
      <c r="L7" s="61"/>
      <c r="M7" s="67"/>
      <c r="N7" s="64"/>
      <c r="O7" s="64"/>
    </row>
    <row r="8" spans="1:15" ht="15" thickBot="1" x14ac:dyDescent="0.35"/>
    <row r="9" spans="1:15" ht="15.6" thickTop="1" thickBot="1" x14ac:dyDescent="0.35">
      <c r="A9" s="177" t="s">
        <v>8</v>
      </c>
      <c r="B9" s="177"/>
      <c r="C9" s="177"/>
      <c r="D9" s="172" t="s">
        <v>353</v>
      </c>
      <c r="E9" s="172"/>
      <c r="F9" s="172"/>
      <c r="G9" s="56">
        <v>180</v>
      </c>
      <c r="H9" s="34"/>
      <c r="I9" s="177" t="s">
        <v>12</v>
      </c>
      <c r="J9" s="177"/>
      <c r="K9" s="177"/>
      <c r="L9" s="177"/>
      <c r="M9" s="64"/>
      <c r="N9" s="56">
        <f>N26+N52+N80+N114+N134+N154</f>
        <v>0</v>
      </c>
      <c r="O9" s="34"/>
    </row>
    <row r="10" spans="1:15" ht="15.6" thickTop="1" thickBot="1" x14ac:dyDescent="0.35">
      <c r="D10" s="172"/>
      <c r="E10" s="172"/>
      <c r="F10" s="172"/>
    </row>
    <row r="11" spans="1:15" ht="15.6" thickTop="1" thickBot="1" x14ac:dyDescent="0.35">
      <c r="D11" s="110" t="s">
        <v>354</v>
      </c>
      <c r="E11" s="110"/>
      <c r="F11" s="110"/>
      <c r="G11" s="130">
        <v>115</v>
      </c>
    </row>
    <row r="12" spans="1:15" ht="15" thickTop="1" x14ac:dyDescent="0.3">
      <c r="D12" s="110"/>
      <c r="E12" s="110"/>
      <c r="F12" s="110"/>
      <c r="G12" s="76"/>
    </row>
    <row r="13" spans="1:15" ht="18" x14ac:dyDescent="0.35">
      <c r="A13" s="182" t="s">
        <v>11</v>
      </c>
      <c r="B13" s="182"/>
      <c r="C13" s="182"/>
      <c r="D13" s="177" t="s">
        <v>327</v>
      </c>
      <c r="E13" s="177"/>
      <c r="F13" s="177"/>
      <c r="G13" s="32"/>
      <c r="H13" s="33"/>
      <c r="I13" s="177" t="s">
        <v>370</v>
      </c>
      <c r="J13" s="177"/>
      <c r="K13" s="177"/>
      <c r="L13" s="177"/>
      <c r="M13" s="62"/>
      <c r="N13" s="65"/>
    </row>
    <row r="14" spans="1:15" x14ac:dyDescent="0.3">
      <c r="I14" s="169" t="s">
        <v>347</v>
      </c>
      <c r="J14" s="169"/>
      <c r="K14" s="169"/>
      <c r="L14" s="169"/>
      <c r="M14" s="169"/>
      <c r="N14" s="169"/>
    </row>
    <row r="15" spans="1:15" ht="43.2" x14ac:dyDescent="0.3">
      <c r="A15" t="s">
        <v>13</v>
      </c>
      <c r="D15" t="s">
        <v>14</v>
      </c>
      <c r="G15" t="s">
        <v>15</v>
      </c>
      <c r="I15" s="5" t="s">
        <v>16</v>
      </c>
      <c r="J15" s="5" t="s">
        <v>326</v>
      </c>
      <c r="K15" s="4"/>
      <c r="L15" s="5" t="s">
        <v>22</v>
      </c>
      <c r="M15" s="5"/>
      <c r="N15" s="63" t="s">
        <v>325</v>
      </c>
      <c r="O15" s="63"/>
    </row>
    <row r="16" spans="1:15" x14ac:dyDescent="0.3">
      <c r="A16" s="199" t="s">
        <v>18</v>
      </c>
      <c r="B16" s="200"/>
      <c r="C16" s="200"/>
      <c r="D16" s="200"/>
      <c r="E16" s="200"/>
      <c r="F16" s="200"/>
      <c r="G16" s="50"/>
      <c r="H16" s="50"/>
      <c r="I16" s="50"/>
      <c r="J16" s="50"/>
      <c r="K16" s="50"/>
      <c r="L16" s="50"/>
      <c r="M16" s="50"/>
      <c r="N16" s="50"/>
      <c r="O16" s="51"/>
    </row>
    <row r="17" spans="1:15" ht="15" thickBot="1" x14ac:dyDescent="0.35">
      <c r="A17" s="54"/>
      <c r="B17" s="54"/>
      <c r="C17" s="54"/>
      <c r="D17" s="54"/>
      <c r="E17" s="54"/>
      <c r="F17" s="54"/>
      <c r="G17" s="31"/>
      <c r="H17" s="31"/>
      <c r="I17" s="31"/>
      <c r="J17" s="31"/>
      <c r="K17" s="31"/>
      <c r="L17" s="31"/>
      <c r="M17" s="31"/>
      <c r="N17" s="31"/>
    </row>
    <row r="18" spans="1:15" ht="15.6" thickTop="1" thickBot="1" x14ac:dyDescent="0.35">
      <c r="A18" s="165" t="s">
        <v>406</v>
      </c>
      <c r="B18" s="165"/>
      <c r="C18" s="165"/>
      <c r="D18" s="165"/>
      <c r="E18" s="165"/>
      <c r="F18" s="165"/>
      <c r="G18" s="8"/>
      <c r="I18" t="s">
        <v>19</v>
      </c>
      <c r="J18" t="s">
        <v>323</v>
      </c>
      <c r="L18" s="9">
        <f>G18/6</f>
        <v>0</v>
      </c>
      <c r="M18" s="11"/>
      <c r="N18" s="10"/>
    </row>
    <row r="19" spans="1:15" x14ac:dyDescent="0.3">
      <c r="A19" s="13" t="s">
        <v>26</v>
      </c>
      <c r="B19" s="13"/>
      <c r="C19" s="13"/>
      <c r="D19" s="13"/>
      <c r="I19" t="s">
        <v>25</v>
      </c>
      <c r="J19" t="s">
        <v>324</v>
      </c>
      <c r="K19" s="6"/>
    </row>
    <row r="21" spans="1:15" x14ac:dyDescent="0.3">
      <c r="A21" s="49" t="s">
        <v>23</v>
      </c>
      <c r="B21" s="50"/>
      <c r="C21" s="50"/>
      <c r="D21" s="50"/>
      <c r="E21" s="50"/>
      <c r="F21" s="50"/>
      <c r="G21" s="50"/>
      <c r="H21" s="50"/>
      <c r="I21" s="50"/>
      <c r="J21" s="50"/>
      <c r="K21" s="50"/>
      <c r="L21" s="50"/>
      <c r="M21" s="50"/>
      <c r="N21" s="50"/>
      <c r="O21" s="51"/>
    </row>
    <row r="22" spans="1:15" ht="15" thickBot="1" x14ac:dyDescent="0.35">
      <c r="A22" s="31"/>
      <c r="B22" s="31"/>
      <c r="C22" s="31"/>
      <c r="D22" s="31"/>
      <c r="E22" s="31"/>
      <c r="F22" s="31"/>
      <c r="G22" s="31"/>
      <c r="H22" s="31"/>
      <c r="I22" s="31"/>
      <c r="J22" s="31"/>
      <c r="K22" s="31"/>
      <c r="L22" s="31"/>
      <c r="M22" s="31"/>
      <c r="N22" s="31"/>
    </row>
    <row r="23" spans="1:15" ht="15.6" thickTop="1" thickBot="1" x14ac:dyDescent="0.35">
      <c r="A23" s="167" t="s">
        <v>407</v>
      </c>
      <c r="B23" s="167"/>
      <c r="C23" s="167"/>
      <c r="D23" s="167"/>
      <c r="E23" s="167"/>
      <c r="F23" s="167"/>
      <c r="G23" s="8"/>
      <c r="I23" t="s">
        <v>24</v>
      </c>
      <c r="J23" t="s">
        <v>323</v>
      </c>
      <c r="L23" s="164">
        <f>G23/4</f>
        <v>0</v>
      </c>
      <c r="N23" s="10"/>
    </row>
    <row r="24" spans="1:15" x14ac:dyDescent="0.3">
      <c r="A24" s="13" t="s">
        <v>26</v>
      </c>
      <c r="I24" t="s">
        <v>25</v>
      </c>
      <c r="J24" t="s">
        <v>324</v>
      </c>
    </row>
    <row r="26" spans="1:15" ht="31.5" customHeight="1" x14ac:dyDescent="0.35">
      <c r="A26" s="182" t="s">
        <v>151</v>
      </c>
      <c r="B26" s="182"/>
      <c r="C26" s="182"/>
      <c r="D26" s="177" t="s">
        <v>152</v>
      </c>
      <c r="E26" s="177"/>
      <c r="F26" s="177"/>
      <c r="G26" s="32">
        <v>40</v>
      </c>
      <c r="H26" s="33"/>
      <c r="J26" s="62"/>
      <c r="K26" s="179" t="s">
        <v>153</v>
      </c>
      <c r="L26" s="179"/>
      <c r="M26" s="198"/>
      <c r="N26" s="69"/>
    </row>
    <row r="27" spans="1:15" ht="14.25" customHeight="1" x14ac:dyDescent="0.35">
      <c r="A27" s="72"/>
      <c r="B27" s="72"/>
      <c r="C27" s="72"/>
      <c r="D27" s="68"/>
      <c r="E27" s="68"/>
      <c r="F27" s="82"/>
      <c r="G27" s="78"/>
      <c r="H27" s="78"/>
      <c r="I27" s="82"/>
      <c r="J27" s="82"/>
      <c r="K27" s="82"/>
      <c r="L27" s="82"/>
      <c r="M27" s="83"/>
      <c r="N27" s="35"/>
    </row>
    <row r="28" spans="1:15" ht="33.75" customHeight="1" x14ac:dyDescent="0.3">
      <c r="A28" t="s">
        <v>13</v>
      </c>
      <c r="D28" t="s">
        <v>14</v>
      </c>
      <c r="G28" t="s">
        <v>15</v>
      </c>
      <c r="I28" s="5" t="s">
        <v>16</v>
      </c>
      <c r="J28" s="5" t="s">
        <v>17</v>
      </c>
      <c r="K28" s="4"/>
      <c r="L28" s="5" t="s">
        <v>22</v>
      </c>
      <c r="M28" s="5"/>
      <c r="N28" s="70" t="s">
        <v>9</v>
      </c>
      <c r="O28" s="70"/>
    </row>
    <row r="29" spans="1:15" x14ac:dyDescent="0.3">
      <c r="A29" s="49" t="s">
        <v>143</v>
      </c>
      <c r="B29" s="50"/>
      <c r="C29" s="50"/>
      <c r="D29" s="50"/>
      <c r="E29" s="50"/>
      <c r="F29" s="50"/>
      <c r="G29" s="50"/>
      <c r="H29" s="50"/>
      <c r="I29" s="79"/>
      <c r="J29" s="50"/>
      <c r="K29" s="50"/>
      <c r="L29" s="80"/>
      <c r="M29" s="50"/>
      <c r="N29" s="50"/>
      <c r="O29" s="51"/>
    </row>
    <row r="30" spans="1:15" x14ac:dyDescent="0.3">
      <c r="A30" s="77"/>
      <c r="B30" s="12"/>
      <c r="C30" s="12"/>
      <c r="D30" s="12"/>
      <c r="E30" s="12"/>
      <c r="F30" s="12"/>
      <c r="G30" s="12"/>
      <c r="H30" s="12"/>
      <c r="I30" s="19"/>
      <c r="J30" s="12"/>
      <c r="K30" s="12"/>
      <c r="L30" s="12"/>
      <c r="M30" s="12"/>
      <c r="N30" s="12"/>
      <c r="O30" s="12"/>
    </row>
    <row r="31" spans="1:15" ht="15" thickBot="1" x14ac:dyDescent="0.35">
      <c r="A31" s="170" t="s">
        <v>147</v>
      </c>
      <c r="B31" s="170"/>
      <c r="C31" s="170"/>
      <c r="D31" s="170" t="s">
        <v>144</v>
      </c>
      <c r="E31" s="12"/>
      <c r="F31" s="12"/>
      <c r="G31" s="12"/>
      <c r="H31" s="12"/>
      <c r="I31" s="12" t="s">
        <v>146</v>
      </c>
      <c r="J31" s="12">
        <v>0</v>
      </c>
      <c r="K31" s="12"/>
      <c r="L31" s="55"/>
      <c r="M31" s="12"/>
      <c r="N31" s="12"/>
      <c r="O31" s="12"/>
    </row>
    <row r="32" spans="1:15" ht="48" customHeight="1" thickTop="1" thickBot="1" x14ac:dyDescent="0.35">
      <c r="A32" s="170"/>
      <c r="B32" s="170"/>
      <c r="C32" s="170"/>
      <c r="D32" s="170"/>
      <c r="I32" t="s">
        <v>145</v>
      </c>
      <c r="J32">
        <v>10</v>
      </c>
      <c r="L32" s="45"/>
      <c r="N32" s="10">
        <v>10</v>
      </c>
    </row>
    <row r="33" spans="1:15" ht="15" thickTop="1" x14ac:dyDescent="0.3"/>
    <row r="34" spans="1:15" x14ac:dyDescent="0.3">
      <c r="A34" s="49" t="s">
        <v>148</v>
      </c>
      <c r="B34" s="50"/>
      <c r="C34" s="50"/>
      <c r="D34" s="50"/>
      <c r="E34" s="50"/>
      <c r="F34" s="50"/>
      <c r="G34" s="50"/>
      <c r="H34" s="50"/>
      <c r="I34" s="79"/>
      <c r="J34" s="50"/>
      <c r="K34" s="50"/>
      <c r="L34" s="80"/>
      <c r="M34" s="50"/>
      <c r="N34" s="50"/>
      <c r="O34" s="51"/>
    </row>
    <row r="35" spans="1:15" x14ac:dyDescent="0.3">
      <c r="A35" s="77"/>
      <c r="B35" s="12"/>
      <c r="C35" s="12"/>
      <c r="D35" s="12"/>
      <c r="E35" s="12"/>
      <c r="F35" s="12"/>
      <c r="G35" s="12"/>
      <c r="H35" s="12"/>
      <c r="I35" s="19"/>
      <c r="J35" s="12"/>
      <c r="K35" s="12"/>
      <c r="L35" s="12"/>
      <c r="M35" s="12"/>
      <c r="N35" s="12"/>
      <c r="O35" s="12"/>
    </row>
    <row r="36" spans="1:15" ht="15" thickBot="1" x14ac:dyDescent="0.35">
      <c r="A36" s="170" t="s">
        <v>149</v>
      </c>
      <c r="B36" s="170"/>
      <c r="C36" s="170"/>
      <c r="D36" s="170" t="s">
        <v>150</v>
      </c>
      <c r="E36" s="12"/>
      <c r="F36" s="12"/>
      <c r="G36" s="12"/>
      <c r="H36" s="12"/>
      <c r="I36" s="12" t="s">
        <v>146</v>
      </c>
      <c r="J36" s="12">
        <v>0</v>
      </c>
      <c r="K36" s="12"/>
      <c r="L36" s="55"/>
      <c r="M36" s="12"/>
      <c r="N36" s="12"/>
      <c r="O36" s="12"/>
    </row>
    <row r="37" spans="1:15" ht="48" customHeight="1" thickTop="1" thickBot="1" x14ac:dyDescent="0.35">
      <c r="A37" s="170"/>
      <c r="B37" s="170"/>
      <c r="C37" s="170"/>
      <c r="D37" s="170"/>
      <c r="I37" t="s">
        <v>145</v>
      </c>
      <c r="J37">
        <v>10</v>
      </c>
      <c r="L37" s="45"/>
      <c r="N37" s="10"/>
    </row>
    <row r="38" spans="1:15" ht="17.25" customHeight="1" thickTop="1" x14ac:dyDescent="0.3">
      <c r="A38" s="81"/>
      <c r="B38" s="81"/>
      <c r="C38" s="81"/>
      <c r="D38" s="81"/>
    </row>
    <row r="39" spans="1:15" ht="17.25" customHeight="1" x14ac:dyDescent="0.3">
      <c r="A39" s="190" t="s">
        <v>197</v>
      </c>
      <c r="B39" s="191"/>
      <c r="C39" s="191"/>
      <c r="D39" s="191"/>
      <c r="E39" s="85"/>
      <c r="F39" s="85"/>
      <c r="G39" s="85"/>
      <c r="H39" s="85"/>
      <c r="I39" s="85"/>
      <c r="J39" s="85"/>
      <c r="K39" s="85"/>
      <c r="L39" s="85"/>
      <c r="M39" s="85"/>
      <c r="N39" s="85"/>
      <c r="O39" s="86"/>
    </row>
    <row r="40" spans="1:15" ht="17.25" customHeight="1" x14ac:dyDescent="0.3">
      <c r="A40" s="81"/>
      <c r="B40" s="81"/>
      <c r="C40" s="81"/>
      <c r="D40" s="81"/>
    </row>
    <row r="41" spans="1:15" ht="28.5" customHeight="1" thickBot="1" x14ac:dyDescent="0.35">
      <c r="A41" s="192" t="s">
        <v>198</v>
      </c>
      <c r="B41" s="192"/>
      <c r="C41" s="192"/>
      <c r="D41" s="19" t="s">
        <v>199</v>
      </c>
      <c r="E41" s="31"/>
      <c r="F41" s="45"/>
      <c r="I41" s="5" t="s">
        <v>201</v>
      </c>
      <c r="J41">
        <v>10</v>
      </c>
      <c r="L41" s="45"/>
    </row>
    <row r="42" spans="1:15" ht="60.75" customHeight="1" thickTop="1" thickBot="1" x14ac:dyDescent="0.35">
      <c r="A42" s="100"/>
      <c r="B42" s="100"/>
      <c r="C42" s="100"/>
      <c r="D42" s="19" t="s">
        <v>200</v>
      </c>
      <c r="E42" s="31"/>
      <c r="F42" s="45"/>
      <c r="G42" s="99"/>
      <c r="I42" s="5" t="s">
        <v>202</v>
      </c>
      <c r="J42">
        <v>5</v>
      </c>
      <c r="L42" s="55"/>
      <c r="N42" s="10"/>
    </row>
    <row r="43" spans="1:15" ht="43.5" customHeight="1" thickTop="1" x14ac:dyDescent="0.3">
      <c r="I43" s="5" t="s">
        <v>203</v>
      </c>
      <c r="J43">
        <v>0</v>
      </c>
      <c r="L43" s="45"/>
    </row>
    <row r="44" spans="1:15" ht="17.25" customHeight="1" x14ac:dyDescent="0.3">
      <c r="D44" s="19"/>
    </row>
    <row r="45" spans="1:15" ht="15.75" customHeight="1" x14ac:dyDescent="0.3">
      <c r="A45" s="49" t="s">
        <v>204</v>
      </c>
      <c r="B45" s="50"/>
      <c r="C45" s="50"/>
      <c r="D45" s="98"/>
      <c r="E45" s="50"/>
      <c r="F45" s="50"/>
      <c r="G45" s="50"/>
      <c r="H45" s="50"/>
      <c r="I45" s="50"/>
      <c r="J45" s="50"/>
      <c r="K45" s="50"/>
      <c r="L45" s="50"/>
      <c r="M45" s="50"/>
      <c r="N45" s="50"/>
      <c r="O45" s="51"/>
    </row>
    <row r="46" spans="1:15" ht="15.75" customHeight="1" x14ac:dyDescent="0.3">
      <c r="A46" s="76"/>
      <c r="B46" s="76"/>
      <c r="C46" s="76"/>
      <c r="D46" s="75"/>
      <c r="E46" s="76"/>
      <c r="F46" s="76"/>
      <c r="G46" s="76"/>
      <c r="H46" s="76"/>
      <c r="I46" s="76"/>
      <c r="J46" s="76"/>
      <c r="K46" s="76"/>
      <c r="L46" s="76"/>
      <c r="M46" s="76"/>
      <c r="N46" s="76"/>
      <c r="O46" s="76"/>
    </row>
    <row r="47" spans="1:15" ht="15.75" customHeight="1" thickBot="1" x14ac:dyDescent="0.35">
      <c r="A47" s="170" t="s">
        <v>205</v>
      </c>
      <c r="B47" s="170"/>
      <c r="C47" s="170"/>
      <c r="E47" s="12"/>
      <c r="F47" s="12"/>
      <c r="G47" s="12"/>
      <c r="H47" s="12"/>
      <c r="I47" s="12" t="s">
        <v>146</v>
      </c>
      <c r="J47" s="12">
        <v>0</v>
      </c>
      <c r="K47" s="12"/>
      <c r="L47" s="12"/>
      <c r="M47" s="12"/>
      <c r="N47" s="12"/>
      <c r="O47" s="76"/>
    </row>
    <row r="48" spans="1:15" ht="42.75" customHeight="1" thickTop="1" thickBot="1" x14ac:dyDescent="0.35">
      <c r="A48" s="170"/>
      <c r="B48" s="170"/>
      <c r="C48" s="170"/>
      <c r="D48" s="19" t="s">
        <v>328</v>
      </c>
      <c r="G48" s="45"/>
      <c r="I48" t="s">
        <v>145</v>
      </c>
      <c r="J48">
        <v>10</v>
      </c>
      <c r="L48" s="45"/>
      <c r="N48" s="10"/>
      <c r="O48" s="76"/>
    </row>
    <row r="49" spans="1:15" ht="18" customHeight="1" thickTop="1" x14ac:dyDescent="0.3">
      <c r="D49" s="81"/>
    </row>
    <row r="50" spans="1:15" ht="18" customHeight="1" x14ac:dyDescent="0.3">
      <c r="D50" s="81"/>
    </row>
    <row r="51" spans="1:15" ht="15.75" customHeight="1" x14ac:dyDescent="0.3">
      <c r="D51" s="81"/>
    </row>
    <row r="52" spans="1:15" ht="18" x14ac:dyDescent="0.35">
      <c r="A52" s="182" t="s">
        <v>154</v>
      </c>
      <c r="B52" s="182"/>
      <c r="C52" s="182"/>
      <c r="D52" s="177" t="s">
        <v>156</v>
      </c>
      <c r="E52" s="177"/>
      <c r="F52" s="177"/>
      <c r="G52" s="32">
        <v>35</v>
      </c>
      <c r="H52" s="33"/>
      <c r="J52" s="62"/>
      <c r="K52" s="179" t="s">
        <v>155</v>
      </c>
      <c r="L52" s="179"/>
      <c r="M52" s="198"/>
      <c r="N52" s="69">
        <f>N58+N63+N68+N72</f>
        <v>0</v>
      </c>
    </row>
    <row r="53" spans="1:15" x14ac:dyDescent="0.3">
      <c r="I53" s="71"/>
    </row>
    <row r="54" spans="1:15" ht="28.8" x14ac:dyDescent="0.3">
      <c r="A54" t="s">
        <v>13</v>
      </c>
      <c r="D54" t="s">
        <v>14</v>
      </c>
      <c r="G54" t="s">
        <v>15</v>
      </c>
      <c r="I54" s="5" t="s">
        <v>16</v>
      </c>
      <c r="J54" s="5" t="s">
        <v>17</v>
      </c>
      <c r="K54" s="4"/>
      <c r="L54" s="5" t="s">
        <v>22</v>
      </c>
      <c r="M54" s="5"/>
      <c r="N54" s="70" t="s">
        <v>9</v>
      </c>
      <c r="O54" s="70"/>
    </row>
    <row r="55" spans="1:15" x14ac:dyDescent="0.3">
      <c r="A55" s="49" t="s">
        <v>348</v>
      </c>
      <c r="B55" s="50"/>
      <c r="C55" s="50"/>
      <c r="D55" s="50"/>
      <c r="E55" s="50"/>
      <c r="F55" s="50"/>
      <c r="G55" s="50"/>
      <c r="H55" s="50"/>
      <c r="I55" s="79"/>
      <c r="J55" s="50"/>
      <c r="K55" s="50"/>
      <c r="L55" s="80"/>
      <c r="M55" s="50"/>
      <c r="N55" s="50"/>
      <c r="O55" s="51"/>
    </row>
    <row r="57" spans="1:15" ht="15" thickBot="1" x14ac:dyDescent="0.35">
      <c r="A57" s="170" t="s">
        <v>157</v>
      </c>
      <c r="B57" s="170"/>
      <c r="C57" s="170"/>
      <c r="D57" s="170" t="s">
        <v>158</v>
      </c>
      <c r="E57" s="12"/>
      <c r="F57" s="12"/>
      <c r="G57" s="12"/>
      <c r="H57" s="12"/>
      <c r="I57" s="12" t="s">
        <v>146</v>
      </c>
      <c r="J57" s="12">
        <v>0</v>
      </c>
      <c r="K57" s="12"/>
      <c r="L57" s="12"/>
      <c r="M57" s="12"/>
      <c r="N57" s="12"/>
    </row>
    <row r="58" spans="1:15" ht="54" customHeight="1" thickTop="1" thickBot="1" x14ac:dyDescent="0.35">
      <c r="A58" s="170"/>
      <c r="B58" s="170"/>
      <c r="C58" s="170"/>
      <c r="D58" s="170"/>
      <c r="G58" s="45"/>
      <c r="I58" t="s">
        <v>145</v>
      </c>
      <c r="J58">
        <v>15</v>
      </c>
      <c r="L58" s="45"/>
      <c r="N58" s="10"/>
    </row>
    <row r="59" spans="1:15" ht="15" thickTop="1" x14ac:dyDescent="0.3"/>
    <row r="60" spans="1:15" x14ac:dyDescent="0.3">
      <c r="A60" s="49" t="s">
        <v>349</v>
      </c>
      <c r="B60" s="50"/>
      <c r="C60" s="50"/>
      <c r="D60" s="50"/>
      <c r="E60" s="50"/>
      <c r="F60" s="50"/>
      <c r="G60" s="50"/>
      <c r="H60" s="50"/>
      <c r="I60" s="79"/>
      <c r="J60" s="50"/>
      <c r="K60" s="50"/>
      <c r="L60" s="80"/>
      <c r="M60" s="50"/>
      <c r="N60" s="50"/>
      <c r="O60" s="51"/>
    </row>
    <row r="62" spans="1:15" ht="15" thickBot="1" x14ac:dyDescent="0.35">
      <c r="A62" s="170" t="s">
        <v>160</v>
      </c>
      <c r="B62" s="170"/>
      <c r="C62" s="170"/>
      <c r="D62" s="170" t="s">
        <v>159</v>
      </c>
      <c r="E62" s="12"/>
      <c r="F62" s="12"/>
      <c r="G62" s="12"/>
      <c r="H62" s="12"/>
      <c r="I62" s="12" t="s">
        <v>146</v>
      </c>
      <c r="J62" s="12">
        <v>0</v>
      </c>
      <c r="K62" s="12"/>
      <c r="L62" s="12"/>
      <c r="M62" s="12"/>
      <c r="N62" s="12"/>
    </row>
    <row r="63" spans="1:15" ht="51.75" customHeight="1" thickTop="1" thickBot="1" x14ac:dyDescent="0.35">
      <c r="A63" s="170"/>
      <c r="B63" s="170"/>
      <c r="C63" s="170"/>
      <c r="D63" s="170"/>
      <c r="G63" s="45"/>
      <c r="I63" t="s">
        <v>145</v>
      </c>
      <c r="J63">
        <v>5</v>
      </c>
      <c r="L63" s="45"/>
      <c r="N63" s="10"/>
    </row>
    <row r="64" spans="1:15" ht="15" thickTop="1" x14ac:dyDescent="0.3"/>
    <row r="65" spans="1:15" x14ac:dyDescent="0.3">
      <c r="A65" s="84" t="s">
        <v>350</v>
      </c>
      <c r="B65" s="85"/>
      <c r="C65" s="85"/>
      <c r="D65" s="85"/>
      <c r="E65" s="85"/>
      <c r="F65" s="85"/>
      <c r="G65" s="85"/>
      <c r="H65" s="85"/>
      <c r="I65" s="85"/>
      <c r="J65" s="85"/>
      <c r="K65" s="85"/>
      <c r="L65" s="85"/>
      <c r="M65" s="85"/>
      <c r="N65" s="85"/>
      <c r="O65" s="86"/>
    </row>
    <row r="67" spans="1:15" ht="15" thickBot="1" x14ac:dyDescent="0.35">
      <c r="A67" s="170" t="s">
        <v>162</v>
      </c>
      <c r="B67" s="170"/>
      <c r="C67" s="170"/>
      <c r="D67" s="170" t="s">
        <v>161</v>
      </c>
      <c r="E67" s="12"/>
      <c r="F67" s="12"/>
      <c r="G67" s="12"/>
      <c r="H67" s="12"/>
      <c r="I67" s="12" t="s">
        <v>146</v>
      </c>
      <c r="J67" s="12">
        <v>0</v>
      </c>
      <c r="K67" s="12"/>
      <c r="L67" s="12"/>
      <c r="M67" s="12"/>
      <c r="N67" s="12"/>
    </row>
    <row r="68" spans="1:15" ht="60.75" customHeight="1" thickTop="1" thickBot="1" x14ac:dyDescent="0.35">
      <c r="A68" s="170"/>
      <c r="B68" s="170"/>
      <c r="C68" s="170"/>
      <c r="D68" s="170"/>
      <c r="G68" s="45"/>
      <c r="I68" t="s">
        <v>145</v>
      </c>
      <c r="J68">
        <v>10</v>
      </c>
      <c r="L68" s="45"/>
      <c r="N68" s="10"/>
    </row>
    <row r="69" spans="1:15" ht="60.75" customHeight="1" thickTop="1" x14ac:dyDescent="0.3">
      <c r="A69" s="126"/>
      <c r="B69" s="126"/>
      <c r="C69" s="126"/>
      <c r="D69" s="126"/>
      <c r="G69" s="45"/>
      <c r="L69" s="45"/>
      <c r="N69" s="12"/>
    </row>
    <row r="70" spans="1:15" ht="16.8" customHeight="1" x14ac:dyDescent="0.3">
      <c r="A70" s="49" t="s">
        <v>351</v>
      </c>
      <c r="B70" s="50"/>
      <c r="C70" s="50"/>
      <c r="D70" s="50"/>
      <c r="E70" s="50"/>
      <c r="F70" s="50"/>
      <c r="G70" s="50"/>
      <c r="H70" s="50"/>
      <c r="I70" s="50"/>
      <c r="J70" s="50"/>
      <c r="K70" s="50"/>
      <c r="L70" s="50"/>
      <c r="M70" s="50"/>
      <c r="N70" s="50"/>
      <c r="O70" s="51"/>
    </row>
    <row r="71" spans="1:15" ht="24.6" customHeight="1" thickBot="1" x14ac:dyDescent="0.35"/>
    <row r="72" spans="1:15" ht="60.6" customHeight="1" thickTop="1" thickBot="1" x14ac:dyDescent="0.35">
      <c r="A72" s="169" t="s">
        <v>334</v>
      </c>
      <c r="B72" s="169"/>
      <c r="C72" s="169"/>
      <c r="D72" s="169" t="s">
        <v>345</v>
      </c>
      <c r="E72" s="169"/>
      <c r="I72" s="5" t="s">
        <v>335</v>
      </c>
      <c r="J72">
        <v>0</v>
      </c>
      <c r="L72" s="45"/>
      <c r="N72" s="10"/>
    </row>
    <row r="73" spans="1:15" ht="60.75" customHeight="1" thickTop="1" x14ac:dyDescent="0.3">
      <c r="A73" s="121"/>
      <c r="B73" s="121"/>
      <c r="C73" s="121"/>
      <c r="D73" s="121"/>
      <c r="E73" s="121"/>
      <c r="I73" s="5" t="s">
        <v>336</v>
      </c>
      <c r="J73">
        <v>5</v>
      </c>
      <c r="L73" s="45"/>
      <c r="N73" s="12"/>
    </row>
    <row r="74" spans="1:15" ht="60.75" customHeight="1" x14ac:dyDescent="0.3">
      <c r="A74" s="132"/>
      <c r="B74" s="132"/>
      <c r="C74" s="132"/>
      <c r="D74" s="132"/>
      <c r="E74" s="132"/>
      <c r="I74" s="5"/>
      <c r="L74" s="45"/>
      <c r="N74" s="12"/>
    </row>
    <row r="75" spans="1:15" ht="16.8" customHeight="1" x14ac:dyDescent="0.3">
      <c r="A75" s="49" t="s">
        <v>389</v>
      </c>
      <c r="B75" s="50"/>
      <c r="C75" s="50"/>
      <c r="D75" s="50"/>
      <c r="E75" s="50"/>
      <c r="F75" s="50"/>
      <c r="G75" s="50"/>
      <c r="H75" s="50"/>
      <c r="I75" s="50"/>
      <c r="J75" s="50"/>
      <c r="K75" s="50"/>
      <c r="L75" s="50"/>
      <c r="M75" s="50"/>
      <c r="N75" s="50"/>
      <c r="O75" s="51"/>
    </row>
    <row r="76" spans="1:15" ht="9.6" customHeight="1" x14ac:dyDescent="0.3">
      <c r="A76" s="185" t="s">
        <v>388</v>
      </c>
      <c r="B76" s="185"/>
      <c r="C76" s="185"/>
      <c r="D76" s="185" t="s">
        <v>393</v>
      </c>
      <c r="E76" s="31"/>
      <c r="F76" s="31"/>
      <c r="G76" s="31"/>
      <c r="H76" s="31"/>
      <c r="I76" s="31"/>
      <c r="J76" s="185" t="s">
        <v>385</v>
      </c>
      <c r="K76" s="31"/>
      <c r="L76" s="136"/>
      <c r="M76" s="31"/>
      <c r="N76" s="31"/>
    </row>
    <row r="77" spans="1:15" ht="19.2" customHeight="1" x14ac:dyDescent="0.3">
      <c r="A77" s="186"/>
      <c r="B77" s="186"/>
      <c r="C77" s="186"/>
      <c r="D77" s="187"/>
      <c r="E77" s="31"/>
      <c r="F77" s="31"/>
      <c r="G77" s="31"/>
      <c r="H77" s="31"/>
      <c r="I77" s="31"/>
      <c r="J77" s="187"/>
      <c r="K77" s="31"/>
      <c r="L77" s="136"/>
      <c r="M77" s="31"/>
      <c r="N77" s="31"/>
    </row>
    <row r="78" spans="1:15" ht="22.8" customHeight="1" x14ac:dyDescent="0.3">
      <c r="A78" s="186"/>
      <c r="B78" s="186"/>
      <c r="C78" s="186"/>
      <c r="D78" s="5"/>
      <c r="L78" s="45"/>
    </row>
    <row r="80" spans="1:15" ht="39.75" customHeight="1" x14ac:dyDescent="0.35">
      <c r="A80" s="193" t="s">
        <v>47</v>
      </c>
      <c r="B80" s="193"/>
      <c r="C80" s="193"/>
      <c r="D80" s="177" t="s">
        <v>48</v>
      </c>
      <c r="E80" s="177"/>
      <c r="F80" s="177"/>
      <c r="G80" s="173">
        <v>30</v>
      </c>
      <c r="H80" s="173"/>
      <c r="I80" s="4"/>
      <c r="J80" s="168" t="s">
        <v>49</v>
      </c>
      <c r="K80" s="168"/>
      <c r="L80" s="168"/>
      <c r="M80" s="168"/>
      <c r="N80" s="69">
        <f>N85+N102+N108</f>
        <v>0</v>
      </c>
    </row>
    <row r="82" spans="1:15" ht="43.2" x14ac:dyDescent="0.3">
      <c r="A82" t="s">
        <v>13</v>
      </c>
      <c r="D82" t="s">
        <v>14</v>
      </c>
      <c r="G82" s="5" t="s">
        <v>29</v>
      </c>
      <c r="I82" s="5" t="s">
        <v>16</v>
      </c>
      <c r="J82" s="5" t="s">
        <v>17</v>
      </c>
      <c r="K82" s="4"/>
      <c r="L82" s="5" t="s">
        <v>22</v>
      </c>
      <c r="M82" s="5"/>
      <c r="N82" s="70" t="s">
        <v>9</v>
      </c>
    </row>
    <row r="83" spans="1:15" x14ac:dyDescent="0.3">
      <c r="A83" s="84" t="s">
        <v>352</v>
      </c>
      <c r="B83" s="85"/>
      <c r="C83" s="85"/>
      <c r="D83" s="85"/>
      <c r="E83" s="85"/>
      <c r="F83" s="85"/>
      <c r="G83" s="85"/>
      <c r="H83" s="85"/>
      <c r="I83" s="85"/>
      <c r="J83" s="85"/>
      <c r="K83" s="85"/>
      <c r="L83" s="85"/>
      <c r="M83" s="85"/>
      <c r="N83" s="85"/>
      <c r="O83" s="86"/>
    </row>
    <row r="84" spans="1:15" ht="29.4" thickBot="1" x14ac:dyDescent="0.35">
      <c r="A84" s="169" t="s">
        <v>163</v>
      </c>
      <c r="B84" s="169"/>
      <c r="C84" s="169"/>
      <c r="D84" s="169" t="s">
        <v>180</v>
      </c>
      <c r="F84" s="5"/>
      <c r="G84" s="12"/>
      <c r="H84" s="12"/>
      <c r="I84" s="5" t="s">
        <v>172</v>
      </c>
      <c r="J84">
        <v>0</v>
      </c>
      <c r="L84" s="87"/>
    </row>
    <row r="85" spans="1:15" ht="44.25" customHeight="1" thickTop="1" thickBot="1" x14ac:dyDescent="0.35">
      <c r="A85" s="169"/>
      <c r="B85" s="169"/>
      <c r="C85" s="169"/>
      <c r="D85" s="170"/>
      <c r="F85" s="5" t="s">
        <v>164</v>
      </c>
      <c r="G85" s="18">
        <v>0</v>
      </c>
      <c r="H85" s="12"/>
      <c r="I85" s="5" t="s">
        <v>169</v>
      </c>
      <c r="J85">
        <v>3</v>
      </c>
      <c r="L85" s="90">
        <f>G85+G86+G88+G89+G90+G91+G92</f>
        <v>0</v>
      </c>
      <c r="N85" s="10"/>
    </row>
    <row r="86" spans="1:15" ht="39" customHeight="1" thickTop="1" thickBot="1" x14ac:dyDescent="0.35">
      <c r="A86" s="169" t="s">
        <v>165</v>
      </c>
      <c r="B86" s="169"/>
      <c r="C86" s="169"/>
      <c r="D86" s="12"/>
      <c r="F86" s="5" t="s">
        <v>166</v>
      </c>
      <c r="G86" s="18">
        <v>0</v>
      </c>
      <c r="H86" s="12"/>
      <c r="I86" s="5" t="s">
        <v>170</v>
      </c>
      <c r="J86">
        <v>6</v>
      </c>
      <c r="L86" s="89"/>
    </row>
    <row r="87" spans="1:15" ht="15.6" hidden="1" thickTop="1" thickBot="1" x14ac:dyDescent="0.35">
      <c r="A87" s="169"/>
      <c r="B87" s="169"/>
      <c r="C87" s="169"/>
      <c r="F87" s="5"/>
      <c r="G87" s="18"/>
      <c r="H87" s="12"/>
      <c r="L87" s="88" t="e">
        <f>G87/D86</f>
        <v>#DIV/0!</v>
      </c>
    </row>
    <row r="88" spans="1:15" ht="44.4" thickTop="1" thickBot="1" x14ac:dyDescent="0.35">
      <c r="F88" t="s">
        <v>167</v>
      </c>
      <c r="G88" s="18"/>
      <c r="I88" s="5" t="s">
        <v>171</v>
      </c>
      <c r="J88">
        <v>10</v>
      </c>
    </row>
    <row r="89" spans="1:15" ht="15.6" thickTop="1" thickBot="1" x14ac:dyDescent="0.35">
      <c r="F89" s="5" t="s">
        <v>168</v>
      </c>
      <c r="G89" s="18"/>
    </row>
    <row r="90" spans="1:15" ht="30" thickTop="1" thickBot="1" x14ac:dyDescent="0.35">
      <c r="F90" s="5" t="s">
        <v>245</v>
      </c>
      <c r="G90" s="18"/>
    </row>
    <row r="91" spans="1:15" ht="30" thickTop="1" thickBot="1" x14ac:dyDescent="0.35">
      <c r="F91" s="5" t="s">
        <v>329</v>
      </c>
      <c r="G91" s="18"/>
    </row>
    <row r="92" spans="1:15" ht="15.6" thickTop="1" thickBot="1" x14ac:dyDescent="0.35">
      <c r="F92" s="5" t="s">
        <v>330</v>
      </c>
      <c r="G92" s="18"/>
    </row>
    <row r="93" spans="1:15" ht="15" thickTop="1" x14ac:dyDescent="0.3">
      <c r="F93" s="5"/>
      <c r="G93" s="12"/>
    </row>
    <row r="94" spans="1:15" x14ac:dyDescent="0.3">
      <c r="A94" s="49" t="s">
        <v>390</v>
      </c>
      <c r="B94" s="50"/>
      <c r="C94" s="50"/>
      <c r="D94" s="50"/>
      <c r="E94" s="50"/>
      <c r="F94" s="50"/>
      <c r="G94" s="50"/>
      <c r="H94" s="50"/>
      <c r="I94" s="50"/>
      <c r="J94" s="50"/>
      <c r="K94" s="50"/>
      <c r="L94" s="50"/>
      <c r="M94" s="50"/>
      <c r="N94" s="50"/>
      <c r="O94" s="51"/>
    </row>
    <row r="95" spans="1:15" ht="14.4" customHeight="1" x14ac:dyDescent="0.3">
      <c r="A95" s="203" t="s">
        <v>384</v>
      </c>
      <c r="B95" s="203"/>
      <c r="C95" s="203"/>
      <c r="D95" s="185" t="s">
        <v>393</v>
      </c>
      <c r="E95" s="31"/>
      <c r="F95" s="31"/>
      <c r="G95" s="31"/>
      <c r="H95" s="31"/>
      <c r="I95" s="31"/>
      <c r="J95" s="185" t="s">
        <v>385</v>
      </c>
      <c r="K95" s="31"/>
      <c r="L95" s="136"/>
      <c r="M95" s="31"/>
      <c r="N95" s="31"/>
    </row>
    <row r="96" spans="1:15" x14ac:dyDescent="0.3">
      <c r="A96" s="204"/>
      <c r="B96" s="204"/>
      <c r="C96" s="204"/>
      <c r="D96" s="187"/>
      <c r="E96" s="31"/>
      <c r="F96" s="31"/>
      <c r="G96" s="31"/>
      <c r="H96" s="31"/>
      <c r="I96" s="31"/>
      <c r="J96" s="187"/>
      <c r="K96" s="31"/>
      <c r="L96" s="136"/>
      <c r="M96" s="31"/>
      <c r="N96" s="31"/>
    </row>
    <row r="97" spans="1:15" x14ac:dyDescent="0.3">
      <c r="A97" s="204"/>
      <c r="B97" s="204"/>
      <c r="C97" s="204"/>
      <c r="D97" s="134"/>
      <c r="E97" s="31"/>
      <c r="F97" s="31"/>
      <c r="G97" s="31"/>
      <c r="H97" s="31"/>
      <c r="I97" s="31"/>
      <c r="J97" s="134"/>
      <c r="K97" s="31"/>
      <c r="L97" s="136"/>
      <c r="M97" s="31"/>
      <c r="N97" s="31"/>
    </row>
    <row r="98" spans="1:15" x14ac:dyDescent="0.3">
      <c r="A98" s="48"/>
      <c r="B98" s="48"/>
      <c r="C98" s="48"/>
      <c r="D98" s="5"/>
      <c r="L98" s="137"/>
    </row>
    <row r="99" spans="1:15" x14ac:dyDescent="0.3">
      <c r="A99" s="84" t="s">
        <v>355</v>
      </c>
      <c r="B99" s="85"/>
      <c r="C99" s="85"/>
      <c r="D99" s="85"/>
      <c r="E99" s="85"/>
      <c r="F99" s="85"/>
      <c r="G99" s="85"/>
      <c r="H99" s="85"/>
      <c r="I99" s="85"/>
      <c r="J99" s="85"/>
      <c r="K99" s="85"/>
      <c r="L99" s="85"/>
      <c r="M99" s="85"/>
      <c r="N99" s="85"/>
      <c r="O99" s="86"/>
    </row>
    <row r="101" spans="1:15" ht="15" customHeight="1" thickBot="1" x14ac:dyDescent="0.35">
      <c r="A101" s="169" t="s">
        <v>173</v>
      </c>
      <c r="B101" s="169"/>
      <c r="C101" s="169"/>
      <c r="I101" t="s">
        <v>175</v>
      </c>
      <c r="J101">
        <v>0</v>
      </c>
      <c r="L101" s="45"/>
    </row>
    <row r="102" spans="1:15" ht="44.25" customHeight="1" thickTop="1" thickBot="1" x14ac:dyDescent="0.35">
      <c r="A102" s="169"/>
      <c r="B102" s="169"/>
      <c r="C102" s="169"/>
      <c r="D102" s="70" t="s">
        <v>174</v>
      </c>
      <c r="F102" s="91" t="s">
        <v>178</v>
      </c>
      <c r="G102" s="22"/>
      <c r="I102" t="s">
        <v>176</v>
      </c>
      <c r="J102">
        <v>5</v>
      </c>
      <c r="L102" s="45"/>
      <c r="N102" s="10"/>
    </row>
    <row r="103" spans="1:15" ht="15" thickTop="1" x14ac:dyDescent="0.3">
      <c r="I103" t="s">
        <v>177</v>
      </c>
      <c r="J103">
        <v>10</v>
      </c>
      <c r="L103" s="45"/>
    </row>
    <row r="104" spans="1:15" x14ac:dyDescent="0.3">
      <c r="I104" t="s">
        <v>62</v>
      </c>
      <c r="J104">
        <v>15</v>
      </c>
      <c r="L104" s="45"/>
    </row>
    <row r="106" spans="1:15" x14ac:dyDescent="0.3">
      <c r="A106" s="84" t="s">
        <v>356</v>
      </c>
      <c r="B106" s="85"/>
      <c r="C106" s="85"/>
      <c r="D106" s="85"/>
      <c r="E106" s="85"/>
      <c r="F106" s="85"/>
      <c r="G106" s="85"/>
      <c r="H106" s="85"/>
      <c r="I106" s="85"/>
      <c r="J106" s="85"/>
      <c r="K106" s="85"/>
      <c r="L106" s="85"/>
      <c r="M106" s="85"/>
      <c r="N106" s="85"/>
      <c r="O106" s="86"/>
    </row>
    <row r="107" spans="1:15" ht="15" thickBot="1" x14ac:dyDescent="0.35"/>
    <row r="108" spans="1:15" ht="30" thickTop="1" thickBot="1" x14ac:dyDescent="0.35">
      <c r="A108" s="169" t="s">
        <v>50</v>
      </c>
      <c r="B108" s="169"/>
      <c r="D108" s="5" t="s">
        <v>333</v>
      </c>
      <c r="F108" t="s">
        <v>52</v>
      </c>
      <c r="G108" s="18"/>
      <c r="I108" s="5" t="s">
        <v>51</v>
      </c>
      <c r="J108">
        <v>5</v>
      </c>
      <c r="L108" s="45"/>
      <c r="N108" s="10"/>
    </row>
    <row r="109" spans="1:15" ht="15.6" thickTop="1" thickBot="1" x14ac:dyDescent="0.35">
      <c r="A109" s="169"/>
      <c r="B109" s="169"/>
      <c r="F109" t="s">
        <v>51</v>
      </c>
      <c r="G109" s="18"/>
      <c r="I109" t="s">
        <v>242</v>
      </c>
      <c r="J109">
        <v>5</v>
      </c>
      <c r="L109" s="45"/>
      <c r="N109" s="92"/>
    </row>
    <row r="110" spans="1:15" ht="15.6" thickTop="1" thickBot="1" x14ac:dyDescent="0.35">
      <c r="F110" t="s">
        <v>242</v>
      </c>
      <c r="G110" s="18"/>
      <c r="I110" s="5" t="s">
        <v>52</v>
      </c>
      <c r="J110">
        <v>4</v>
      </c>
      <c r="L110" s="45"/>
      <c r="N110" s="30"/>
    </row>
    <row r="111" spans="1:15" ht="30" thickTop="1" thickBot="1" x14ac:dyDescent="0.35">
      <c r="F111" s="5" t="s">
        <v>243</v>
      </c>
      <c r="G111" s="18"/>
      <c r="I111" s="5" t="s">
        <v>244</v>
      </c>
      <c r="J111">
        <v>4</v>
      </c>
      <c r="L111" s="45"/>
      <c r="N111" s="30"/>
    </row>
    <row r="112" spans="1:15" ht="44.4" thickTop="1" thickBot="1" x14ac:dyDescent="0.35">
      <c r="F112" s="5" t="s">
        <v>331</v>
      </c>
      <c r="G112" s="18"/>
      <c r="I112" s="5" t="s">
        <v>332</v>
      </c>
      <c r="J112">
        <v>3</v>
      </c>
      <c r="L112" s="45"/>
      <c r="N112" s="30"/>
    </row>
    <row r="113" spans="1:15" ht="30" customHeight="1" thickTop="1" x14ac:dyDescent="0.3">
      <c r="I113" s="4"/>
      <c r="L113" s="31"/>
    </row>
    <row r="114" spans="1:15" ht="18" customHeight="1" x14ac:dyDescent="0.35">
      <c r="A114" s="193" t="s">
        <v>77</v>
      </c>
      <c r="B114" s="193"/>
      <c r="C114" s="193"/>
      <c r="D114" s="177" t="s">
        <v>78</v>
      </c>
      <c r="E114" s="177"/>
      <c r="F114" s="194"/>
      <c r="G114" s="195">
        <v>25</v>
      </c>
      <c r="H114" s="196"/>
      <c r="I114" s="4"/>
      <c r="J114" s="168" t="s">
        <v>79</v>
      </c>
      <c r="K114" s="168"/>
      <c r="L114" s="168"/>
      <c r="M114" s="197"/>
      <c r="N114" s="122">
        <f>N119+N125+N130</f>
        <v>0</v>
      </c>
    </row>
    <row r="115" spans="1:15" ht="18" x14ac:dyDescent="0.35">
      <c r="A115" s="123"/>
      <c r="B115" s="123"/>
      <c r="C115" s="123"/>
      <c r="D115" s="125"/>
      <c r="E115" s="125"/>
      <c r="F115" s="125"/>
      <c r="G115" s="35"/>
      <c r="H115" s="35"/>
      <c r="I115" s="4"/>
      <c r="J115" s="124"/>
      <c r="K115" s="124"/>
      <c r="L115" s="124"/>
      <c r="M115" s="124"/>
      <c r="N115" s="35"/>
    </row>
    <row r="116" spans="1:15" ht="43.2" x14ac:dyDescent="0.3">
      <c r="A116" t="s">
        <v>13</v>
      </c>
      <c r="D116" t="s">
        <v>14</v>
      </c>
      <c r="G116" s="5" t="s">
        <v>29</v>
      </c>
      <c r="I116" s="5" t="s">
        <v>16</v>
      </c>
      <c r="J116" s="5" t="s">
        <v>17</v>
      </c>
      <c r="K116" s="4"/>
      <c r="L116" s="5" t="s">
        <v>22</v>
      </c>
      <c r="M116" s="5"/>
      <c r="N116" s="70" t="s">
        <v>9</v>
      </c>
    </row>
    <row r="117" spans="1:15" x14ac:dyDescent="0.3">
      <c r="A117" s="49" t="s">
        <v>357</v>
      </c>
      <c r="B117" s="50"/>
      <c r="C117" s="50"/>
      <c r="D117" s="50"/>
      <c r="E117" s="50"/>
      <c r="F117" s="50"/>
      <c r="G117" s="50"/>
      <c r="H117" s="50"/>
      <c r="I117" s="50"/>
      <c r="J117" s="50"/>
      <c r="K117" s="50"/>
      <c r="L117" s="50"/>
      <c r="M117" s="50"/>
      <c r="N117" s="50"/>
      <c r="O117" s="51"/>
    </row>
    <row r="118" spans="1:15" ht="15" thickBot="1" x14ac:dyDescent="0.35">
      <c r="A118" s="31"/>
      <c r="B118" s="31"/>
      <c r="C118" s="31"/>
      <c r="D118" s="31"/>
      <c r="E118" s="31"/>
      <c r="F118" s="31"/>
      <c r="G118" s="31"/>
      <c r="H118" s="31"/>
      <c r="I118" s="31"/>
      <c r="J118" s="31"/>
      <c r="K118" s="31"/>
      <c r="L118" s="31"/>
      <c r="M118" s="31"/>
      <c r="N118" s="31"/>
      <c r="O118" s="31"/>
    </row>
    <row r="119" spans="1:15" ht="27.75" customHeight="1" thickTop="1" thickBot="1" x14ac:dyDescent="0.35">
      <c r="A119" s="169" t="s">
        <v>179</v>
      </c>
      <c r="B119" s="169"/>
      <c r="C119" s="169"/>
      <c r="D119" s="101" t="s">
        <v>180</v>
      </c>
      <c r="E119" s="5"/>
      <c r="G119" s="94"/>
      <c r="I119" t="s">
        <v>146</v>
      </c>
      <c r="J119">
        <v>0</v>
      </c>
      <c r="L119" s="93"/>
      <c r="M119" s="11"/>
      <c r="N119" s="10">
        <v>0</v>
      </c>
    </row>
    <row r="120" spans="1:15" ht="42" thickTop="1" x14ac:dyDescent="0.3">
      <c r="A120" s="13"/>
      <c r="B120" s="13"/>
      <c r="C120" s="13"/>
      <c r="D120" s="141" t="s">
        <v>397</v>
      </c>
      <c r="G120" s="94"/>
      <c r="I120" t="s">
        <v>145</v>
      </c>
      <c r="J120">
        <v>5</v>
      </c>
      <c r="K120" s="6"/>
      <c r="L120" s="45"/>
    </row>
    <row r="121" spans="1:15" x14ac:dyDescent="0.3">
      <c r="K121" s="6"/>
      <c r="L121" s="31"/>
    </row>
    <row r="122" spans="1:15" x14ac:dyDescent="0.3">
      <c r="A122" s="84" t="s">
        <v>358</v>
      </c>
      <c r="B122" s="85"/>
      <c r="C122" s="85"/>
      <c r="D122" s="85"/>
      <c r="E122" s="85"/>
      <c r="F122" s="85"/>
      <c r="G122" s="85"/>
      <c r="H122" s="85"/>
      <c r="I122" s="85"/>
      <c r="J122" s="85"/>
      <c r="K122" s="85"/>
      <c r="L122" s="85"/>
      <c r="M122" s="85"/>
      <c r="N122" s="85"/>
      <c r="O122" s="86"/>
    </row>
    <row r="124" spans="1:15" ht="15.75" customHeight="1" thickBot="1" x14ac:dyDescent="0.35">
      <c r="A124" s="169" t="s">
        <v>181</v>
      </c>
      <c r="B124" s="169"/>
      <c r="C124" s="169"/>
      <c r="D124" s="169" t="s">
        <v>182</v>
      </c>
      <c r="G124" s="45"/>
      <c r="I124" t="s">
        <v>146</v>
      </c>
      <c r="J124">
        <v>0</v>
      </c>
      <c r="L124" s="45"/>
    </row>
    <row r="125" spans="1:15" ht="31.5" customHeight="1" thickTop="1" thickBot="1" x14ac:dyDescent="0.35">
      <c r="A125" s="169"/>
      <c r="B125" s="169"/>
      <c r="C125" s="169"/>
      <c r="D125" s="169"/>
      <c r="G125" s="45"/>
      <c r="I125" t="s">
        <v>145</v>
      </c>
      <c r="J125">
        <v>10</v>
      </c>
      <c r="L125" s="45"/>
      <c r="N125" s="10"/>
    </row>
    <row r="126" spans="1:15" ht="15" thickTop="1" x14ac:dyDescent="0.3"/>
    <row r="128" spans="1:15" x14ac:dyDescent="0.3">
      <c r="A128" s="49" t="s">
        <v>359</v>
      </c>
      <c r="B128" s="50"/>
      <c r="C128" s="50"/>
      <c r="D128" s="50"/>
      <c r="E128" s="50"/>
      <c r="F128" s="50"/>
      <c r="G128" s="50"/>
      <c r="H128" s="50"/>
      <c r="I128" s="50"/>
      <c r="J128" s="50"/>
      <c r="K128" s="50"/>
      <c r="L128" s="50"/>
      <c r="M128" s="50"/>
      <c r="N128" s="50"/>
      <c r="O128" s="51"/>
    </row>
    <row r="129" spans="1:15" ht="15" thickBot="1" x14ac:dyDescent="0.35">
      <c r="A129" s="202" t="s">
        <v>100</v>
      </c>
      <c r="B129" s="202"/>
      <c r="C129" s="202"/>
      <c r="D129" s="31"/>
      <c r="E129" s="31"/>
      <c r="F129" s="31"/>
      <c r="G129" s="31"/>
      <c r="H129" s="31"/>
      <c r="I129" s="31"/>
      <c r="J129" s="31"/>
      <c r="K129" s="31"/>
      <c r="L129" s="31"/>
      <c r="M129" s="31"/>
      <c r="N129" s="31"/>
      <c r="O129" s="31"/>
    </row>
    <row r="130" spans="1:15" ht="31.5" customHeight="1" thickTop="1" thickBot="1" x14ac:dyDescent="0.35">
      <c r="A130" s="169"/>
      <c r="B130" s="169"/>
      <c r="C130" s="169"/>
      <c r="D130" s="169" t="s">
        <v>346</v>
      </c>
      <c r="I130" s="5" t="s">
        <v>320</v>
      </c>
      <c r="J130">
        <v>0</v>
      </c>
      <c r="L130" s="45"/>
      <c r="N130" s="10"/>
    </row>
    <row r="131" spans="1:15" ht="27.6" customHeight="1" thickTop="1" x14ac:dyDescent="0.3">
      <c r="A131" s="169"/>
      <c r="B131" s="169"/>
      <c r="C131" s="169"/>
      <c r="D131" s="169"/>
      <c r="I131" s="5" t="s">
        <v>321</v>
      </c>
      <c r="J131">
        <v>5</v>
      </c>
      <c r="L131" s="45"/>
    </row>
    <row r="132" spans="1:15" x14ac:dyDescent="0.3">
      <c r="A132" s="13"/>
      <c r="B132" s="13"/>
      <c r="C132" s="13"/>
      <c r="D132" s="13"/>
      <c r="G132" s="127"/>
      <c r="I132" s="5" t="s">
        <v>322</v>
      </c>
      <c r="J132">
        <v>10</v>
      </c>
      <c r="K132" s="6"/>
      <c r="L132" s="45"/>
    </row>
    <row r="133" spans="1:15" x14ac:dyDescent="0.3">
      <c r="A133" s="13"/>
      <c r="B133" s="13"/>
      <c r="C133" s="13"/>
      <c r="D133" s="13"/>
      <c r="G133" s="127"/>
      <c r="I133" s="5"/>
      <c r="K133" s="6"/>
      <c r="L133" s="31"/>
    </row>
    <row r="134" spans="1:15" ht="36" customHeight="1" x14ac:dyDescent="0.35">
      <c r="A134" s="193" t="s">
        <v>87</v>
      </c>
      <c r="B134" s="193"/>
      <c r="C134" s="193"/>
      <c r="D134" s="172" t="s">
        <v>88</v>
      </c>
      <c r="E134" s="172"/>
      <c r="F134" s="172"/>
      <c r="G134" s="173">
        <v>20</v>
      </c>
      <c r="H134" s="173"/>
      <c r="I134" s="4"/>
      <c r="J134" s="168" t="s">
        <v>89</v>
      </c>
      <c r="K134" s="168"/>
      <c r="L134" s="168"/>
      <c r="M134" s="168"/>
      <c r="N134" s="69">
        <f>N139+N145+N152</f>
        <v>0</v>
      </c>
    </row>
    <row r="136" spans="1:15" ht="43.2" x14ac:dyDescent="0.3">
      <c r="A136" t="s">
        <v>13</v>
      </c>
      <c r="D136" t="s">
        <v>14</v>
      </c>
      <c r="G136" s="5" t="s">
        <v>29</v>
      </c>
      <c r="I136" s="5" t="s">
        <v>16</v>
      </c>
      <c r="J136" s="5" t="s">
        <v>17</v>
      </c>
      <c r="K136" s="4"/>
      <c r="L136" s="5" t="s">
        <v>22</v>
      </c>
      <c r="M136" s="5"/>
      <c r="N136" s="70" t="s">
        <v>9</v>
      </c>
    </row>
    <row r="137" spans="1:15" x14ac:dyDescent="0.3">
      <c r="A137" s="49" t="s">
        <v>360</v>
      </c>
      <c r="B137" s="50"/>
      <c r="C137" s="50"/>
      <c r="D137" s="50"/>
      <c r="E137" s="50"/>
      <c r="F137" s="50"/>
      <c r="G137" s="50"/>
      <c r="H137" s="50"/>
      <c r="I137" s="50"/>
      <c r="J137" s="50"/>
      <c r="K137" s="50"/>
      <c r="L137" s="50"/>
      <c r="M137" s="50"/>
      <c r="N137" s="50"/>
      <c r="O137" s="51"/>
    </row>
    <row r="138" spans="1:15" ht="15" thickBot="1" x14ac:dyDescent="0.35">
      <c r="A138" s="169" t="s">
        <v>90</v>
      </c>
      <c r="B138" s="169"/>
      <c r="C138" s="169"/>
    </row>
    <row r="139" spans="1:15" ht="58.8" thickTop="1" thickBot="1" x14ac:dyDescent="0.35">
      <c r="A139" s="169"/>
      <c r="B139" s="169"/>
      <c r="C139" s="169"/>
      <c r="D139" s="5" t="s">
        <v>183</v>
      </c>
      <c r="F139" s="5" t="s">
        <v>92</v>
      </c>
      <c r="G139" s="18"/>
      <c r="I139" t="s">
        <v>93</v>
      </c>
      <c r="J139">
        <v>0</v>
      </c>
      <c r="L139" s="45"/>
      <c r="N139" s="10"/>
    </row>
    <row r="140" spans="1:15" ht="15" thickTop="1" x14ac:dyDescent="0.3">
      <c r="A140" s="169"/>
      <c r="B140" s="169"/>
      <c r="C140" s="169"/>
      <c r="I140" s="44" t="s">
        <v>94</v>
      </c>
      <c r="J140">
        <v>3</v>
      </c>
      <c r="L140" s="45"/>
    </row>
    <row r="141" spans="1:15" x14ac:dyDescent="0.3">
      <c r="A141" s="169"/>
      <c r="B141" s="169"/>
      <c r="C141" s="169"/>
      <c r="I141" s="44" t="s">
        <v>95</v>
      </c>
      <c r="J141">
        <v>5</v>
      </c>
      <c r="L141" s="45"/>
    </row>
    <row r="142" spans="1:15" x14ac:dyDescent="0.3">
      <c r="I142" s="44"/>
    </row>
    <row r="143" spans="1:15" x14ac:dyDescent="0.3">
      <c r="A143" s="49" t="s">
        <v>361</v>
      </c>
      <c r="B143" s="50"/>
      <c r="C143" s="50"/>
      <c r="D143" s="50"/>
      <c r="E143" s="50"/>
      <c r="F143" s="50"/>
      <c r="G143" s="50"/>
      <c r="H143" s="50"/>
      <c r="I143" s="50"/>
      <c r="J143" s="50"/>
      <c r="K143" s="50"/>
      <c r="L143" s="50"/>
      <c r="M143" s="50"/>
      <c r="N143" s="50"/>
      <c r="O143" s="51"/>
    </row>
    <row r="144" spans="1:15" ht="15" thickBot="1" x14ac:dyDescent="0.35">
      <c r="A144" s="169" t="s">
        <v>96</v>
      </c>
      <c r="B144" s="169"/>
      <c r="C144" s="169"/>
    </row>
    <row r="145" spans="1:15" ht="58.8" thickTop="1" thickBot="1" x14ac:dyDescent="0.35">
      <c r="A145" s="169"/>
      <c r="B145" s="169"/>
      <c r="C145" s="169"/>
      <c r="D145" s="5" t="s">
        <v>183</v>
      </c>
      <c r="F145" s="5" t="s">
        <v>97</v>
      </c>
      <c r="G145" s="18"/>
      <c r="I145" t="s">
        <v>93</v>
      </c>
      <c r="J145">
        <v>0</v>
      </c>
      <c r="L145" s="45"/>
      <c r="N145" s="10"/>
    </row>
    <row r="146" spans="1:15" ht="15" thickTop="1" x14ac:dyDescent="0.3">
      <c r="A146" s="169"/>
      <c r="B146" s="169"/>
      <c r="C146" s="169"/>
      <c r="I146" s="44" t="s">
        <v>98</v>
      </c>
      <c r="J146">
        <v>2</v>
      </c>
      <c r="L146" s="45"/>
    </row>
    <row r="147" spans="1:15" x14ac:dyDescent="0.3">
      <c r="A147" s="169"/>
      <c r="B147" s="169"/>
      <c r="C147" s="169"/>
      <c r="I147" s="44" t="s">
        <v>99</v>
      </c>
      <c r="J147">
        <v>5</v>
      </c>
      <c r="L147" s="45"/>
    </row>
    <row r="149" spans="1:15" x14ac:dyDescent="0.3">
      <c r="A149" s="84" t="s">
        <v>362</v>
      </c>
      <c r="B149" s="85"/>
      <c r="C149" s="85"/>
      <c r="D149" s="85"/>
      <c r="E149" s="85"/>
      <c r="F149" s="85"/>
      <c r="G149" s="85"/>
      <c r="H149" s="85"/>
      <c r="I149" s="85"/>
      <c r="J149" s="85"/>
      <c r="K149" s="85"/>
      <c r="L149" s="85"/>
      <c r="M149" s="85"/>
      <c r="N149" s="85"/>
      <c r="O149" s="86"/>
    </row>
    <row r="151" spans="1:15" ht="15" thickBot="1" x14ac:dyDescent="0.35">
      <c r="A151" s="165" t="s">
        <v>184</v>
      </c>
      <c r="B151" s="165"/>
      <c r="C151" s="165"/>
      <c r="D151" s="165"/>
      <c r="F151" s="169" t="s">
        <v>185</v>
      </c>
      <c r="G151" s="45"/>
      <c r="I151" t="s">
        <v>146</v>
      </c>
      <c r="J151">
        <v>0</v>
      </c>
      <c r="L151" s="45"/>
    </row>
    <row r="152" spans="1:15" ht="33" customHeight="1" thickTop="1" thickBot="1" x14ac:dyDescent="0.35">
      <c r="A152" s="165"/>
      <c r="B152" s="165"/>
      <c r="C152" s="165"/>
      <c r="D152" s="165"/>
      <c r="F152" s="169"/>
      <c r="G152" s="45"/>
      <c r="I152" t="s">
        <v>145</v>
      </c>
      <c r="J152">
        <v>10</v>
      </c>
      <c r="L152" s="45"/>
      <c r="N152" s="10"/>
    </row>
    <row r="153" spans="1:15" ht="15" thickTop="1" x14ac:dyDescent="0.3"/>
    <row r="154" spans="1:15" ht="33" customHeight="1" x14ac:dyDescent="0.35">
      <c r="A154" s="193" t="s">
        <v>138</v>
      </c>
      <c r="B154" s="193"/>
      <c r="C154" s="193"/>
      <c r="D154" s="172" t="s">
        <v>104</v>
      </c>
      <c r="E154" s="172"/>
      <c r="F154" s="172"/>
      <c r="G154" s="173">
        <v>30</v>
      </c>
      <c r="H154" s="173"/>
      <c r="I154" s="4"/>
      <c r="J154" s="174" t="s">
        <v>105</v>
      </c>
      <c r="K154" s="174"/>
      <c r="L154" s="174"/>
      <c r="M154" s="174"/>
      <c r="N154" s="69">
        <f>N159+N164+N170+N175</f>
        <v>0</v>
      </c>
    </row>
    <row r="156" spans="1:15" ht="43.2" x14ac:dyDescent="0.3">
      <c r="A156" t="s">
        <v>13</v>
      </c>
      <c r="D156" t="s">
        <v>14</v>
      </c>
      <c r="G156" s="5" t="s">
        <v>29</v>
      </c>
      <c r="I156" s="5" t="s">
        <v>16</v>
      </c>
      <c r="J156" s="5" t="s">
        <v>17</v>
      </c>
      <c r="K156" s="4"/>
      <c r="L156" s="5" t="s">
        <v>22</v>
      </c>
      <c r="M156" s="5"/>
      <c r="N156" s="70" t="s">
        <v>9</v>
      </c>
    </row>
    <row r="157" spans="1:15" x14ac:dyDescent="0.3">
      <c r="A157" s="52" t="s">
        <v>363</v>
      </c>
      <c r="B157" s="53"/>
      <c r="C157" s="53"/>
      <c r="D157" s="50"/>
      <c r="E157" s="50"/>
      <c r="F157" s="50"/>
      <c r="G157" s="50"/>
      <c r="H157" s="50"/>
      <c r="I157" s="50"/>
      <c r="J157" s="50"/>
      <c r="K157" s="50"/>
      <c r="L157" s="50"/>
      <c r="M157" s="50"/>
      <c r="N157" s="50"/>
      <c r="O157" s="51"/>
    </row>
    <row r="158" spans="1:15" ht="15" thickBot="1" x14ac:dyDescent="0.35">
      <c r="A158" s="34"/>
      <c r="B158" s="34"/>
      <c r="C158" s="34"/>
      <c r="D158" s="31"/>
      <c r="E158" s="31"/>
      <c r="F158" s="31"/>
      <c r="G158" s="31"/>
      <c r="H158" s="31"/>
      <c r="I158" s="31"/>
      <c r="J158" s="31"/>
      <c r="K158" s="31"/>
      <c r="L158" s="31"/>
      <c r="M158" s="31"/>
      <c r="N158" s="31"/>
      <c r="O158" s="31"/>
    </row>
    <row r="159" spans="1:15" ht="61.5" customHeight="1" thickTop="1" thickBot="1" x14ac:dyDescent="0.35">
      <c r="A159" s="169" t="s">
        <v>190</v>
      </c>
      <c r="B159" s="169"/>
      <c r="C159" s="169"/>
      <c r="D159" s="5" t="s">
        <v>191</v>
      </c>
      <c r="G159" s="55"/>
      <c r="I159" s="70" t="s">
        <v>192</v>
      </c>
      <c r="J159">
        <v>0</v>
      </c>
      <c r="L159" s="55"/>
      <c r="N159" s="10"/>
    </row>
    <row r="160" spans="1:15" ht="43.8" thickTop="1" x14ac:dyDescent="0.3">
      <c r="F160" s="5"/>
      <c r="G160" s="55"/>
      <c r="I160" s="70" t="s">
        <v>193</v>
      </c>
      <c r="J160">
        <v>5</v>
      </c>
      <c r="L160" s="45"/>
    </row>
    <row r="162" spans="1:15" x14ac:dyDescent="0.3">
      <c r="A162" s="52" t="s">
        <v>364</v>
      </c>
      <c r="B162" s="53"/>
      <c r="C162" s="53"/>
      <c r="D162" s="50"/>
      <c r="E162" s="50"/>
      <c r="F162" s="50"/>
      <c r="G162" s="50"/>
      <c r="H162" s="50"/>
      <c r="I162" s="50"/>
      <c r="J162" s="50"/>
      <c r="K162" s="50"/>
      <c r="L162" s="50"/>
      <c r="M162" s="50"/>
      <c r="N162" s="50"/>
      <c r="O162" s="51"/>
    </row>
    <row r="163" spans="1:15" ht="15" thickBot="1" x14ac:dyDescent="0.35">
      <c r="A163" s="34"/>
      <c r="B163" s="34"/>
      <c r="C163" s="34"/>
      <c r="D163" s="31"/>
      <c r="E163" s="31"/>
      <c r="F163" s="31"/>
      <c r="G163" s="31"/>
      <c r="H163" s="31"/>
      <c r="I163" s="31"/>
      <c r="J163" s="31"/>
      <c r="K163" s="31"/>
      <c r="L163" s="31"/>
      <c r="M163" s="31"/>
      <c r="N163" s="31"/>
      <c r="O163" s="31"/>
    </row>
    <row r="164" spans="1:15" ht="65.25" customHeight="1" thickTop="1" thickBot="1" x14ac:dyDescent="0.35">
      <c r="A164" s="169" t="s">
        <v>187</v>
      </c>
      <c r="B164" s="169"/>
      <c r="C164" s="169"/>
      <c r="D164" s="5" t="s">
        <v>186</v>
      </c>
      <c r="E164" s="5"/>
      <c r="G164" s="12"/>
      <c r="H164" s="169" t="s">
        <v>188</v>
      </c>
      <c r="I164" s="169"/>
      <c r="J164">
        <v>0</v>
      </c>
      <c r="L164" s="55"/>
      <c r="N164" s="10"/>
    </row>
    <row r="165" spans="1:15" ht="15" thickTop="1" x14ac:dyDescent="0.3">
      <c r="A165" s="5"/>
      <c r="B165" s="5"/>
      <c r="C165" s="5"/>
      <c r="D165" s="5"/>
      <c r="F165" s="5"/>
      <c r="G165" s="12"/>
      <c r="H165" s="169" t="s">
        <v>189</v>
      </c>
      <c r="I165" s="169"/>
      <c r="J165">
        <v>5</v>
      </c>
      <c r="L165" s="45"/>
    </row>
    <row r="167" spans="1:15" x14ac:dyDescent="0.3">
      <c r="A167" s="49" t="s">
        <v>365</v>
      </c>
      <c r="B167" s="50"/>
      <c r="C167" s="50"/>
      <c r="D167" s="50"/>
      <c r="E167" s="50"/>
      <c r="F167" s="50"/>
      <c r="G167" s="50"/>
      <c r="H167" s="50"/>
      <c r="I167" s="50"/>
      <c r="J167" s="50"/>
      <c r="K167" s="50"/>
      <c r="L167" s="50"/>
      <c r="M167" s="50"/>
      <c r="N167" s="50"/>
      <c r="O167" s="51"/>
    </row>
    <row r="168" spans="1:15" ht="15" thickBot="1" x14ac:dyDescent="0.35">
      <c r="A168" s="31"/>
      <c r="B168" s="31"/>
      <c r="C168" s="31"/>
      <c r="D168" s="31"/>
      <c r="E168" s="31"/>
      <c r="F168" s="31"/>
      <c r="G168" s="31"/>
      <c r="H168" s="31"/>
      <c r="I168" s="31"/>
      <c r="J168" s="31"/>
      <c r="K168" s="31"/>
      <c r="L168" s="31"/>
      <c r="M168" s="31"/>
      <c r="N168" s="31"/>
      <c r="O168" s="31"/>
    </row>
    <row r="169" spans="1:15" ht="60.75" customHeight="1" thickTop="1" thickBot="1" x14ac:dyDescent="0.35">
      <c r="A169" s="169" t="s">
        <v>195</v>
      </c>
      <c r="B169" s="169"/>
      <c r="C169" s="169"/>
      <c r="E169" s="5" t="s">
        <v>194</v>
      </c>
      <c r="F169" s="46"/>
      <c r="I169" t="s">
        <v>118</v>
      </c>
      <c r="J169">
        <v>0</v>
      </c>
      <c r="N169" s="12"/>
    </row>
    <row r="170" spans="1:15" ht="48.75" customHeight="1" thickTop="1" thickBot="1" x14ac:dyDescent="0.35">
      <c r="A170" s="4"/>
      <c r="B170" s="4"/>
      <c r="C170" s="4"/>
      <c r="D170" s="169" t="s">
        <v>196</v>
      </c>
      <c r="E170" s="169"/>
      <c r="F170" s="18"/>
      <c r="I170" t="s">
        <v>119</v>
      </c>
      <c r="J170">
        <v>5</v>
      </c>
      <c r="L170" s="96" t="e">
        <f>F169/F170</f>
        <v>#DIV/0!</v>
      </c>
      <c r="N170" s="10"/>
    </row>
    <row r="171" spans="1:15" ht="15" thickTop="1" x14ac:dyDescent="0.3">
      <c r="D171" s="169"/>
      <c r="E171" s="169"/>
      <c r="F171" s="95"/>
      <c r="I171" t="s">
        <v>137</v>
      </c>
      <c r="J171">
        <v>10</v>
      </c>
    </row>
    <row r="172" spans="1:15" x14ac:dyDescent="0.3">
      <c r="F172" s="12"/>
    </row>
    <row r="173" spans="1:15" x14ac:dyDescent="0.3">
      <c r="A173" s="84" t="s">
        <v>366</v>
      </c>
      <c r="B173" s="85"/>
      <c r="C173" s="85"/>
      <c r="D173" s="85"/>
      <c r="E173" s="85"/>
      <c r="F173" s="85"/>
      <c r="G173" s="85"/>
      <c r="H173" s="85"/>
      <c r="I173" s="85"/>
      <c r="J173" s="85"/>
      <c r="K173" s="85"/>
      <c r="L173" s="85"/>
      <c r="M173" s="85"/>
      <c r="N173" s="85"/>
      <c r="O173" s="86"/>
    </row>
    <row r="174" spans="1:15" ht="15" thickBot="1" x14ac:dyDescent="0.35">
      <c r="A174" s="76"/>
      <c r="B174" s="76"/>
      <c r="C174" s="76"/>
      <c r="D174" s="76"/>
      <c r="E174" s="76"/>
      <c r="F174" s="76"/>
      <c r="G174" s="76"/>
      <c r="H174" s="76"/>
      <c r="I174" s="76"/>
      <c r="J174" s="76"/>
      <c r="K174" s="76"/>
      <c r="L174" s="76"/>
      <c r="M174" s="76"/>
      <c r="N174" s="76"/>
      <c r="O174" s="76"/>
    </row>
    <row r="175" spans="1:15" ht="44.4" thickTop="1" thickBot="1" x14ac:dyDescent="0.35">
      <c r="A175" s="187" t="s">
        <v>207</v>
      </c>
      <c r="B175" s="187"/>
      <c r="C175" s="187"/>
      <c r="D175" s="31"/>
      <c r="E175" s="103" t="s">
        <v>194</v>
      </c>
      <c r="F175" s="105">
        <v>0</v>
      </c>
      <c r="G175" s="31"/>
      <c r="H175" s="31"/>
      <c r="I175" s="31" t="s">
        <v>175</v>
      </c>
      <c r="J175" s="31">
        <v>0</v>
      </c>
      <c r="K175" s="31"/>
      <c r="L175" s="104" t="e">
        <f>F176/F175</f>
        <v>#DIV/0!</v>
      </c>
      <c r="M175" s="31"/>
      <c r="N175" s="106"/>
      <c r="O175" s="31"/>
    </row>
    <row r="176" spans="1:15" ht="44.25" customHeight="1" thickTop="1" thickBot="1" x14ac:dyDescent="0.35">
      <c r="A176" s="187"/>
      <c r="B176" s="187"/>
      <c r="C176" s="187"/>
      <c r="E176" s="5" t="s">
        <v>208</v>
      </c>
      <c r="F176" s="46">
        <v>0</v>
      </c>
      <c r="G176" s="12"/>
      <c r="H176" s="12"/>
      <c r="I176" s="12" t="s">
        <v>396</v>
      </c>
      <c r="J176" s="12">
        <v>5</v>
      </c>
      <c r="K176" s="12"/>
      <c r="L176" s="12"/>
      <c r="M176" s="12"/>
      <c r="N176" s="12"/>
    </row>
    <row r="177" spans="4:14" ht="15" thickTop="1" x14ac:dyDescent="0.3">
      <c r="D177" s="169"/>
      <c r="E177" s="169"/>
      <c r="F177" s="12"/>
      <c r="G177" s="12"/>
      <c r="H177" s="12"/>
      <c r="I177" s="12" t="s">
        <v>209</v>
      </c>
      <c r="J177" s="12">
        <v>7</v>
      </c>
      <c r="K177" s="12"/>
      <c r="L177" s="97"/>
      <c r="M177" s="12"/>
      <c r="N177" s="12"/>
    </row>
    <row r="178" spans="4:14" x14ac:dyDescent="0.3">
      <c r="D178" s="169"/>
      <c r="E178" s="169"/>
      <c r="F178" s="12"/>
      <c r="G178" s="12"/>
      <c r="H178" s="12"/>
      <c r="I178" s="76" t="s">
        <v>210</v>
      </c>
      <c r="J178" s="76">
        <v>10</v>
      </c>
      <c r="K178" s="12"/>
      <c r="L178" s="12"/>
      <c r="M178" s="12"/>
      <c r="N178" s="12"/>
    </row>
    <row r="179" spans="4:14" x14ac:dyDescent="0.3">
      <c r="D179" s="166"/>
      <c r="E179" s="189"/>
      <c r="F179" s="12"/>
      <c r="G179" s="12"/>
      <c r="H179" s="12"/>
      <c r="I179" s="12"/>
      <c r="J179" s="12"/>
      <c r="K179" s="12"/>
      <c r="L179" s="12"/>
      <c r="M179" s="12"/>
      <c r="N179" s="12"/>
    </row>
    <row r="180" spans="4:14" x14ac:dyDescent="0.3">
      <c r="F180" s="12"/>
      <c r="G180" s="12"/>
      <c r="H180" s="12"/>
      <c r="I180" s="12"/>
      <c r="J180" s="12"/>
      <c r="K180" s="12"/>
      <c r="L180" s="12"/>
      <c r="M180" s="12"/>
      <c r="N180" s="12"/>
    </row>
    <row r="181" spans="4:14" x14ac:dyDescent="0.3">
      <c r="F181" s="12"/>
      <c r="G181" s="12"/>
      <c r="H181" s="12"/>
      <c r="I181" s="12"/>
      <c r="J181" s="12"/>
      <c r="K181" s="12"/>
      <c r="L181" s="12"/>
      <c r="M181" s="12"/>
      <c r="N181" s="12"/>
    </row>
  </sheetData>
  <mergeCells count="95">
    <mergeCell ref="A76:C78"/>
    <mergeCell ref="D76:D77"/>
    <mergeCell ref="J76:J77"/>
    <mergeCell ref="D95:D96"/>
    <mergeCell ref="J95:J96"/>
    <mergeCell ref="A95:C97"/>
    <mergeCell ref="A23:F23"/>
    <mergeCell ref="A26:C26"/>
    <mergeCell ref="D26:F26"/>
    <mergeCell ref="A175:C176"/>
    <mergeCell ref="A13:C13"/>
    <mergeCell ref="D13:F13"/>
    <mergeCell ref="A151:D152"/>
    <mergeCell ref="F151:F152"/>
    <mergeCell ref="A154:C154"/>
    <mergeCell ref="D154:F154"/>
    <mergeCell ref="A129:C131"/>
    <mergeCell ref="A72:C72"/>
    <mergeCell ref="A134:C134"/>
    <mergeCell ref="D134:F134"/>
    <mergeCell ref="A140:C141"/>
    <mergeCell ref="A144:C145"/>
    <mergeCell ref="I13:L13"/>
    <mergeCell ref="A16:F16"/>
    <mergeCell ref="A18:F18"/>
    <mergeCell ref="A7:C7"/>
    <mergeCell ref="D7:G7"/>
    <mergeCell ref="H7:I7"/>
    <mergeCell ref="A9:C9"/>
    <mergeCell ref="I9:L9"/>
    <mergeCell ref="I14:N14"/>
    <mergeCell ref="D9:F10"/>
    <mergeCell ref="A5:C5"/>
    <mergeCell ref="D5:G5"/>
    <mergeCell ref="H5:I5"/>
    <mergeCell ref="A6:C6"/>
    <mergeCell ref="D6:G6"/>
    <mergeCell ref="H6:I6"/>
    <mergeCell ref="A1:O2"/>
    <mergeCell ref="A3:I3"/>
    <mergeCell ref="K3:O3"/>
    <mergeCell ref="A4:C4"/>
    <mergeCell ref="D4:G4"/>
    <mergeCell ref="H4:I4"/>
    <mergeCell ref="K52:M52"/>
    <mergeCell ref="K26:M26"/>
    <mergeCell ref="A57:C58"/>
    <mergeCell ref="D57:D58"/>
    <mergeCell ref="A31:C32"/>
    <mergeCell ref="D31:D32"/>
    <mergeCell ref="A36:C37"/>
    <mergeCell ref="D36:D37"/>
    <mergeCell ref="A52:C52"/>
    <mergeCell ref="D52:F52"/>
    <mergeCell ref="G114:H114"/>
    <mergeCell ref="J114:M114"/>
    <mergeCell ref="G80:H80"/>
    <mergeCell ref="J80:M80"/>
    <mergeCell ref="A84:C85"/>
    <mergeCell ref="D84:D85"/>
    <mergeCell ref="A86:C87"/>
    <mergeCell ref="A80:C80"/>
    <mergeCell ref="D80:F80"/>
    <mergeCell ref="G134:H134"/>
    <mergeCell ref="D124:D125"/>
    <mergeCell ref="D130:D131"/>
    <mergeCell ref="J134:M134"/>
    <mergeCell ref="A138:C139"/>
    <mergeCell ref="A146:C147"/>
    <mergeCell ref="G154:H154"/>
    <mergeCell ref="J154:M154"/>
    <mergeCell ref="A159:C159"/>
    <mergeCell ref="A164:C164"/>
    <mergeCell ref="H164:I164"/>
    <mergeCell ref="H165:I165"/>
    <mergeCell ref="A169:C169"/>
    <mergeCell ref="D170:E170"/>
    <mergeCell ref="D171:E171"/>
    <mergeCell ref="D177:E177"/>
    <mergeCell ref="D178:E178"/>
    <mergeCell ref="D179:E179"/>
    <mergeCell ref="A39:D39"/>
    <mergeCell ref="A47:C48"/>
    <mergeCell ref="A41:C41"/>
    <mergeCell ref="A101:C102"/>
    <mergeCell ref="A108:B109"/>
    <mergeCell ref="A114:C114"/>
    <mergeCell ref="D114:F114"/>
    <mergeCell ref="A62:C63"/>
    <mergeCell ref="D62:D63"/>
    <mergeCell ref="A67:C68"/>
    <mergeCell ref="D67:D68"/>
    <mergeCell ref="A119:C119"/>
    <mergeCell ref="A124:C125"/>
    <mergeCell ref="D72:E72"/>
  </mergeCells>
  <pageMargins left="0.7" right="0.7" top="0.75" bottom="0.75" header="0.3" footer="0.3"/>
  <pageSetup scale="82" fitToHeight="0" orientation="landscape"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A9" sqref="A9:K14"/>
    </sheetView>
  </sheetViews>
  <sheetFormatPr defaultRowHeight="14.4" x14ac:dyDescent="0.3"/>
  <sheetData>
    <row r="1" spans="1:11" x14ac:dyDescent="0.3">
      <c r="A1" s="166"/>
      <c r="B1" s="166"/>
      <c r="C1" s="166"/>
      <c r="D1" s="166"/>
      <c r="F1" s="110" t="s">
        <v>103</v>
      </c>
      <c r="G1" s="110"/>
      <c r="H1" s="110"/>
      <c r="I1" s="110"/>
      <c r="J1" s="110"/>
    </row>
    <row r="2" spans="1:11" x14ac:dyDescent="0.3">
      <c r="A2" s="166"/>
      <c r="B2" s="166"/>
      <c r="C2" s="166"/>
      <c r="D2" s="166"/>
      <c r="F2" s="110" t="s">
        <v>101</v>
      </c>
      <c r="G2" s="110"/>
      <c r="H2" s="110"/>
      <c r="I2" s="110"/>
      <c r="J2" s="110"/>
    </row>
    <row r="3" spans="1:11" x14ac:dyDescent="0.3">
      <c r="A3" s="166"/>
      <c r="B3" s="166"/>
      <c r="C3" s="166"/>
      <c r="D3" s="166"/>
      <c r="F3" s="110" t="s">
        <v>217</v>
      </c>
      <c r="G3" s="110"/>
      <c r="H3" s="110"/>
      <c r="I3" s="110"/>
      <c r="J3" s="110"/>
    </row>
    <row r="4" spans="1:11" x14ac:dyDescent="0.3">
      <c r="A4" s="166"/>
      <c r="B4" s="166"/>
      <c r="C4" s="166"/>
      <c r="D4" s="166"/>
    </row>
    <row r="5" spans="1:11" x14ac:dyDescent="0.3">
      <c r="A5" s="166"/>
      <c r="B5" s="166"/>
      <c r="C5" s="166"/>
      <c r="D5" s="166"/>
      <c r="F5" s="110" t="s">
        <v>292</v>
      </c>
      <c r="G5" s="109"/>
      <c r="H5" s="109"/>
      <c r="I5" s="109"/>
      <c r="J5" s="109"/>
      <c r="K5" s="109"/>
    </row>
    <row r="6" spans="1:11" x14ac:dyDescent="0.3">
      <c r="A6" s="166"/>
      <c r="B6" s="166"/>
      <c r="C6" s="166"/>
      <c r="D6" s="166"/>
      <c r="F6" s="110" t="s">
        <v>236</v>
      </c>
      <c r="G6" s="109"/>
      <c r="H6" s="109"/>
      <c r="I6" s="109"/>
      <c r="J6" s="109"/>
      <c r="K6" s="109"/>
    </row>
    <row r="7" spans="1:11" x14ac:dyDescent="0.3">
      <c r="A7" s="166"/>
      <c r="B7" s="166"/>
      <c r="C7" s="166"/>
      <c r="D7" s="166"/>
    </row>
    <row r="9" spans="1:11" ht="15" customHeight="1" x14ac:dyDescent="0.3">
      <c r="A9" s="165" t="s">
        <v>239</v>
      </c>
      <c r="B9" s="165"/>
      <c r="C9" s="165"/>
      <c r="D9" s="165"/>
      <c r="E9" s="165"/>
      <c r="F9" s="165"/>
      <c r="G9" s="165"/>
      <c r="H9" s="165"/>
      <c r="I9" s="165"/>
      <c r="J9" s="165"/>
      <c r="K9" s="165"/>
    </row>
    <row r="10" spans="1:11" x14ac:dyDescent="0.3">
      <c r="A10" s="165"/>
      <c r="B10" s="165"/>
      <c r="C10" s="165"/>
      <c r="D10" s="165"/>
      <c r="E10" s="165"/>
      <c r="F10" s="165"/>
      <c r="G10" s="165"/>
      <c r="H10" s="165"/>
      <c r="I10" s="165"/>
      <c r="J10" s="165"/>
      <c r="K10" s="165"/>
    </row>
    <row r="11" spans="1:11" x14ac:dyDescent="0.3">
      <c r="A11" s="165"/>
      <c r="B11" s="165"/>
      <c r="C11" s="165"/>
      <c r="D11" s="165"/>
      <c r="E11" s="165"/>
      <c r="F11" s="165"/>
      <c r="G11" s="165"/>
      <c r="H11" s="165"/>
      <c r="I11" s="165"/>
      <c r="J11" s="165"/>
      <c r="K11" s="165"/>
    </row>
    <row r="13" spans="1:11" x14ac:dyDescent="0.3">
      <c r="A13" s="165" t="s">
        <v>218</v>
      </c>
      <c r="B13" s="165"/>
      <c r="C13" s="165"/>
      <c r="D13" s="165"/>
      <c r="E13" s="165"/>
      <c r="F13" s="165"/>
      <c r="G13" s="165"/>
      <c r="H13" s="165"/>
      <c r="I13" s="165"/>
      <c r="J13" s="165"/>
      <c r="K13" s="165"/>
    </row>
    <row r="14" spans="1:11" x14ac:dyDescent="0.3">
      <c r="A14" s="165"/>
      <c r="B14" s="165"/>
      <c r="C14" s="165"/>
      <c r="D14" s="165"/>
      <c r="E14" s="165"/>
      <c r="F14" s="165"/>
      <c r="G14" s="165"/>
      <c r="H14" s="165"/>
      <c r="I14" s="165"/>
      <c r="J14" s="165"/>
      <c r="K14" s="165"/>
    </row>
    <row r="16" spans="1:11" x14ac:dyDescent="0.3">
      <c r="A16" t="s">
        <v>379</v>
      </c>
    </row>
    <row r="17" spans="1:11" x14ac:dyDescent="0.3">
      <c r="A17" s="165" t="s">
        <v>380</v>
      </c>
      <c r="B17" s="165"/>
      <c r="C17" s="165"/>
      <c r="D17" s="165"/>
      <c r="E17" s="165"/>
      <c r="F17" s="165"/>
      <c r="G17" s="165"/>
      <c r="H17" s="165"/>
      <c r="I17" s="165"/>
      <c r="J17" s="165"/>
      <c r="K17" s="165"/>
    </row>
    <row r="18" spans="1:11" x14ac:dyDescent="0.3">
      <c r="A18" s="165"/>
      <c r="B18" s="165"/>
      <c r="C18" s="165"/>
      <c r="D18" s="165"/>
      <c r="E18" s="165"/>
      <c r="F18" s="165"/>
      <c r="G18" s="165"/>
      <c r="H18" s="165"/>
      <c r="I18" s="165"/>
      <c r="J18" s="165"/>
      <c r="K18" s="165"/>
    </row>
    <row r="20" spans="1:11" x14ac:dyDescent="0.3">
      <c r="A20" t="s">
        <v>382</v>
      </c>
    </row>
    <row r="21" spans="1:11" ht="14.4" customHeight="1" x14ac:dyDescent="0.3">
      <c r="A21" s="165" t="s">
        <v>381</v>
      </c>
      <c r="B21" s="165"/>
      <c r="C21" s="165"/>
      <c r="D21" s="165"/>
      <c r="E21" s="165"/>
      <c r="F21" s="165"/>
      <c r="G21" s="165"/>
      <c r="H21" s="165"/>
      <c r="I21" s="165"/>
      <c r="J21" s="165"/>
      <c r="K21" s="165"/>
    </row>
    <row r="22" spans="1:11" x14ac:dyDescent="0.3">
      <c r="A22" s="5"/>
      <c r="B22" s="5"/>
      <c r="C22" s="5"/>
      <c r="D22" s="5"/>
      <c r="E22" s="5"/>
      <c r="F22" s="5"/>
      <c r="G22" s="5"/>
      <c r="H22" s="5"/>
      <c r="I22" s="5"/>
      <c r="J22" s="5"/>
      <c r="K22" s="5"/>
    </row>
  </sheetData>
  <mergeCells count="5">
    <mergeCell ref="A1:D7"/>
    <mergeCell ref="A13:K14"/>
    <mergeCell ref="A9:K11"/>
    <mergeCell ref="A17:K18"/>
    <mergeCell ref="A21:K21"/>
  </mergeCells>
  <pageMargins left="0.7" right="0.7" top="0.75" bottom="0.75" header="0.3" footer="0.3"/>
  <pageSetup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A10" sqref="A10"/>
    </sheetView>
  </sheetViews>
  <sheetFormatPr defaultRowHeight="14.4" x14ac:dyDescent="0.3"/>
  <cols>
    <col min="7" max="7" width="9.5546875" bestFit="1" customWidth="1"/>
  </cols>
  <sheetData>
    <row r="1" spans="1:12" x14ac:dyDescent="0.3">
      <c r="A1" s="166"/>
      <c r="B1" s="166"/>
      <c r="C1" s="166"/>
      <c r="D1" s="166"/>
      <c r="F1" s="110" t="s">
        <v>103</v>
      </c>
      <c r="G1" s="110"/>
      <c r="H1" s="110"/>
      <c r="I1" s="110"/>
      <c r="J1" s="110"/>
    </row>
    <row r="2" spans="1:12" x14ac:dyDescent="0.3">
      <c r="A2" s="166"/>
      <c r="B2" s="166"/>
      <c r="C2" s="166"/>
      <c r="D2" s="166"/>
      <c r="F2" s="110" t="s">
        <v>101</v>
      </c>
      <c r="G2" s="110"/>
      <c r="H2" s="110"/>
      <c r="I2" s="110"/>
      <c r="J2" s="110"/>
    </row>
    <row r="3" spans="1:12" x14ac:dyDescent="0.3">
      <c r="A3" s="166"/>
      <c r="B3" s="166"/>
      <c r="C3" s="166"/>
      <c r="D3" s="166"/>
      <c r="F3" s="110" t="s">
        <v>371</v>
      </c>
      <c r="G3" s="110"/>
      <c r="H3" s="110"/>
      <c r="I3" s="110"/>
      <c r="J3" s="110"/>
    </row>
    <row r="4" spans="1:12" x14ac:dyDescent="0.3">
      <c r="A4" s="166"/>
      <c r="B4" s="166"/>
      <c r="C4" s="166"/>
      <c r="D4" s="166"/>
    </row>
    <row r="5" spans="1:12" ht="14.4" customHeight="1" x14ac:dyDescent="0.3">
      <c r="A5" s="166"/>
      <c r="B5" s="166"/>
      <c r="C5" s="166"/>
      <c r="D5" s="166"/>
      <c r="F5" s="174" t="s">
        <v>424</v>
      </c>
      <c r="G5" s="174"/>
      <c r="H5" s="174"/>
      <c r="I5" s="174"/>
      <c r="J5" s="174"/>
      <c r="K5" s="174"/>
      <c r="L5" s="174"/>
    </row>
    <row r="6" spans="1:12" x14ac:dyDescent="0.3">
      <c r="A6" s="166"/>
      <c r="B6" s="166"/>
      <c r="C6" s="166"/>
      <c r="D6" s="166"/>
      <c r="F6" s="174"/>
      <c r="G6" s="174"/>
      <c r="H6" s="174"/>
      <c r="I6" s="174"/>
      <c r="J6" s="174"/>
      <c r="K6" s="174"/>
      <c r="L6" s="174"/>
    </row>
    <row r="7" spans="1:12" x14ac:dyDescent="0.3">
      <c r="A7" s="166"/>
      <c r="B7" s="166"/>
      <c r="C7" s="166"/>
      <c r="D7" s="166"/>
      <c r="F7" s="174"/>
      <c r="G7" s="174"/>
      <c r="H7" s="174"/>
      <c r="I7" s="174"/>
      <c r="J7" s="174"/>
      <c r="K7" s="174"/>
      <c r="L7" s="174"/>
    </row>
    <row r="8" spans="1:12" ht="15" thickBot="1" x14ac:dyDescent="0.35"/>
    <row r="9" spans="1:12" ht="15" thickBot="1" x14ac:dyDescent="0.35">
      <c r="A9" s="8"/>
      <c r="B9" t="s">
        <v>293</v>
      </c>
    </row>
    <row r="10" spans="1:12" ht="15" thickBot="1" x14ac:dyDescent="0.35">
      <c r="A10" s="8"/>
      <c r="B10" t="s">
        <v>294</v>
      </c>
    </row>
    <row r="11" spans="1:12" ht="15" thickBot="1" x14ac:dyDescent="0.35">
      <c r="A11" s="8"/>
      <c r="B11" t="s">
        <v>295</v>
      </c>
    </row>
    <row r="12" spans="1:12" ht="15" thickBot="1" x14ac:dyDescent="0.35">
      <c r="A12" s="8"/>
      <c r="B12" t="s">
        <v>296</v>
      </c>
    </row>
    <row r="13" spans="1:12" ht="15" thickBot="1" x14ac:dyDescent="0.35">
      <c r="A13" s="8"/>
      <c r="B13" t="s">
        <v>297</v>
      </c>
    </row>
    <row r="14" spans="1:12" ht="15" thickBot="1" x14ac:dyDescent="0.35">
      <c r="A14" s="8"/>
      <c r="B14" t="s">
        <v>298</v>
      </c>
    </row>
    <row r="15" spans="1:12" ht="15" thickBot="1" x14ac:dyDescent="0.35">
      <c r="A15" s="8"/>
      <c r="B15" t="s">
        <v>299</v>
      </c>
    </row>
    <row r="16" spans="1:12" ht="15" thickBot="1" x14ac:dyDescent="0.35">
      <c r="A16" s="8"/>
      <c r="B16" t="s">
        <v>300</v>
      </c>
    </row>
    <row r="17" spans="1:7" ht="15" thickBot="1" x14ac:dyDescent="0.35">
      <c r="A17" s="8"/>
      <c r="B17" t="s">
        <v>301</v>
      </c>
    </row>
    <row r="18" spans="1:7" ht="15" thickBot="1" x14ac:dyDescent="0.35">
      <c r="A18" s="8"/>
      <c r="B18" t="s">
        <v>302</v>
      </c>
      <c r="G18" s="142"/>
    </row>
    <row r="19" spans="1:7" s="12" customFormat="1" x14ac:dyDescent="0.3"/>
    <row r="20" spans="1:7" s="12" customFormat="1" x14ac:dyDescent="0.3"/>
  </sheetData>
  <mergeCells count="2">
    <mergeCell ref="A1:D7"/>
    <mergeCell ref="F5:L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CoC Competition Overview</vt:lpstr>
      <vt:lpstr>Instructions</vt:lpstr>
      <vt:lpstr>Renewal Scorecard</vt:lpstr>
      <vt:lpstr>New Project Scorecard</vt:lpstr>
      <vt:lpstr>Project Narratives</vt:lpstr>
      <vt:lpstr>Staff Development</vt:lpstr>
      <vt:lpstr>Instructions!Print_Area</vt:lpstr>
      <vt:lpstr>'New Project Scorecard'!Print_Area</vt:lpstr>
      <vt:lpstr>'Project Narratives'!Print_Area</vt:lpstr>
      <vt:lpstr>'Renewal Scorecard'!Print_Area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Cecelia Peers</dc:creator>
  <cp:lastModifiedBy>Maegan Zielinski</cp:lastModifiedBy>
  <cp:lastPrinted>2018-08-03T17:04:34Z</cp:lastPrinted>
  <dcterms:created xsi:type="dcterms:W3CDTF">2017-05-03T15:02:50Z</dcterms:created>
  <dcterms:modified xsi:type="dcterms:W3CDTF">2019-08-19T18:32:38Z</dcterms:modified>
</cp:coreProperties>
</file>