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eers\Desktop\"/>
    </mc:Choice>
  </mc:AlternateContent>
  <bookViews>
    <workbookView xWindow="0" yWindow="0" windowWidth="20490" windowHeight="7755" activeTab="2"/>
  </bookViews>
  <sheets>
    <sheet name="CoC Competition Overview" sheetId="6" r:id="rId1"/>
    <sheet name="Instructions" sheetId="3" r:id="rId2"/>
    <sheet name="Renewal Scorecard" sheetId="1" r:id="rId3"/>
    <sheet name="Project Narratives" sheetId="5" r:id="rId4"/>
    <sheet name="New Project Scorecard" sheetId="4" r:id="rId5"/>
  </sheets>
  <definedNames>
    <definedName name="_xlnm.Print_Area" localSheetId="1">Instructions!$A$1:$S$62</definedName>
    <definedName name="_xlnm.Print_Area" localSheetId="4">'New Project Scorecard'!$A$1:$O$159</definedName>
    <definedName name="_xlnm.Print_Area" localSheetId="3">'Project Narratives'!$A$1:$O$15</definedName>
    <definedName name="_xlnm.Print_Area" localSheetId="2">'Renewal Scorecard'!$A$1:$O$193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7" i="1" l="1"/>
  <c r="L96" i="1"/>
  <c r="L57" i="1" l="1"/>
  <c r="L74" i="4" l="1"/>
  <c r="N62" i="1" l="1"/>
  <c r="N11" i="1" l="1"/>
  <c r="L71" i="1" l="1"/>
  <c r="L155" i="4" l="1"/>
  <c r="L150" i="4" l="1"/>
  <c r="N134" i="4"/>
  <c r="N114" i="4"/>
  <c r="L111" i="4"/>
  <c r="N95" i="4"/>
  <c r="L76" i="4"/>
  <c r="N69" i="4"/>
  <c r="N51" i="4"/>
  <c r="N25" i="4"/>
  <c r="L22" i="4" l="1"/>
  <c r="L17" i="4"/>
  <c r="N12" i="4"/>
  <c r="N9" i="4" s="1"/>
  <c r="N168" i="1" l="1"/>
  <c r="N25" i="1"/>
  <c r="N139" i="1"/>
  <c r="F165" i="1"/>
  <c r="L162" i="1" s="1"/>
  <c r="G183" i="1"/>
  <c r="L173" i="1" s="1"/>
  <c r="F157" i="1"/>
  <c r="L155" i="1" s="1"/>
  <c r="L144" i="1"/>
  <c r="N112" i="1"/>
  <c r="G131" i="1" l="1"/>
  <c r="L129" i="1" s="1"/>
  <c r="N91" i="1" l="1"/>
  <c r="L108" i="1"/>
  <c r="L103" i="1"/>
  <c r="N73" i="1"/>
  <c r="N9" i="1" l="1"/>
  <c r="L70" i="1"/>
  <c r="L69" i="1"/>
  <c r="L68" i="1"/>
  <c r="L67" i="1"/>
  <c r="L49" i="1" l="1"/>
  <c r="D43" i="1" l="1"/>
  <c r="D44" i="1" s="1"/>
  <c r="D36" i="1"/>
  <c r="L30" i="1" s="1"/>
  <c r="L21" i="1"/>
  <c r="L16" i="1"/>
  <c r="L43" i="1" l="1"/>
  <c r="L41" i="1"/>
</calcChain>
</file>

<file path=xl/sharedStrings.xml><?xml version="1.0" encoding="utf-8"?>
<sst xmlns="http://schemas.openxmlformats.org/spreadsheetml/2006/main" count="560" uniqueCount="360">
  <si>
    <t>Applicant:</t>
  </si>
  <si>
    <t xml:space="preserve">Project: </t>
  </si>
  <si>
    <t xml:space="preserve">Renewal Grant Number: </t>
  </si>
  <si>
    <t>Year Originally Funded:</t>
  </si>
  <si>
    <t xml:space="preserve">Reviewer Name: </t>
  </si>
  <si>
    <t xml:space="preserve">Reviewer Organization: </t>
  </si>
  <si>
    <t xml:space="preserve">Reviewer Signature: </t>
  </si>
  <si>
    <t xml:space="preserve">Date: </t>
  </si>
  <si>
    <t>Project Point Totals</t>
  </si>
  <si>
    <t>Points Earned</t>
  </si>
  <si>
    <t>Maximum Points Possible</t>
  </si>
  <si>
    <t>CoC Participation</t>
  </si>
  <si>
    <t>Total Points Earned</t>
  </si>
  <si>
    <t>Maximum Participation Points</t>
  </si>
  <si>
    <t>Participation Points Earned</t>
  </si>
  <si>
    <t>Input</t>
  </si>
  <si>
    <t>Source</t>
  </si>
  <si>
    <t>Raw Data</t>
  </si>
  <si>
    <t>Measurement Intervals</t>
  </si>
  <si>
    <t>Corresponding Points</t>
  </si>
  <si>
    <t>#1 Participation in Tri-HIC Meetings</t>
  </si>
  <si>
    <t>0%-74%</t>
  </si>
  <si>
    <t>75%-90%</t>
  </si>
  <si>
    <t>91-100%</t>
  </si>
  <si>
    <t>% Achieved</t>
  </si>
  <si>
    <t>#2 Participation in CoC Grant Committee Meetings</t>
  </si>
  <si>
    <t>0-74%</t>
  </si>
  <si>
    <t>75%-100%</t>
  </si>
  <si>
    <t>Instr: insert # meetings attended as Raw Data</t>
  </si>
  <si>
    <t>(Bed/Unit Utilization for FY17 from HUD CoC APR)</t>
  </si>
  <si>
    <t>Instr: insert #'s from Q8b of APR</t>
  </si>
  <si>
    <t>Project App 4B</t>
  </si>
  <si>
    <t>Raw Data "Total Units"</t>
  </si>
  <si>
    <t>APR Q8b Total January</t>
  </si>
  <si>
    <t>APR Q8b Total April</t>
  </si>
  <si>
    <t>APR Q8b Total July</t>
  </si>
  <si>
    <t>APR Q8b Total October</t>
  </si>
  <si>
    <t>(Number of People who stay in the program or exit to a PH destination)</t>
  </si>
  <si>
    <t>APR Q23</t>
  </si>
  <si>
    <t>APR Q23a Total Persons exiting to PH</t>
  </si>
  <si>
    <t>APR Q23b Total Persons exiting to PH</t>
  </si>
  <si>
    <t>Project Performance</t>
  </si>
  <si>
    <t>0%-60%</t>
  </si>
  <si>
    <t>60-74%</t>
  </si>
  <si>
    <t>75-89%</t>
  </si>
  <si>
    <t>90-100%</t>
  </si>
  <si>
    <t>APR Q19a2</t>
  </si>
  <si>
    <t>(Number of people who exited with an increase in cash income from any source)</t>
  </si>
  <si>
    <t>APR Q19a2 Performance Measure: % of Persons who accomplished this measure</t>
  </si>
  <si>
    <t>(Number of people who remained and increased cash income from any source)</t>
  </si>
  <si>
    <t>APR Q19a3</t>
  </si>
  <si>
    <t>Local and National Priorities</t>
  </si>
  <si>
    <t>Maximum Priorities Points</t>
  </si>
  <si>
    <t>Priorities Points Earned</t>
  </si>
  <si>
    <t>Type of Project being proposed</t>
  </si>
  <si>
    <t>RRH</t>
  </si>
  <si>
    <t>PSH</t>
  </si>
  <si>
    <t>Veterans 5a #10</t>
  </si>
  <si>
    <t>Chronically Homeless 5a #11</t>
  </si>
  <si>
    <t>Youth up to 24 5a #12</t>
  </si>
  <si>
    <t>Domestic Violence Victims 14a "yes"</t>
  </si>
  <si>
    <t>At least 65% of adult participants are part of a priority population</t>
  </si>
  <si>
    <t>65% in one population</t>
  </si>
  <si>
    <t>65% in 2+ populations</t>
  </si>
  <si>
    <t>Enter # adults 18+ from 15a2</t>
  </si>
  <si>
    <t>0-65% in one priority population</t>
  </si>
  <si>
    <t>0-40%</t>
  </si>
  <si>
    <t>41-55%</t>
  </si>
  <si>
    <t>56-75%</t>
  </si>
  <si>
    <t>76-100%</t>
  </si>
  <si>
    <t>Housing First</t>
  </si>
  <si>
    <t>Maximum Housing First Points</t>
  </si>
  <si>
    <t>Project does not screen out for Substance Abuse</t>
  </si>
  <si>
    <t>Project does not screen out for lack of Income</t>
  </si>
  <si>
    <t>Project does not screen based on Criminal History</t>
  </si>
  <si>
    <t>Enter a "1" for each barrier to housing the program has eliminated</t>
  </si>
  <si>
    <t>Project has reduced 1 barrier</t>
  </si>
  <si>
    <t>Project has reduced 2 barriers</t>
  </si>
  <si>
    <t>Project has reduced 3 barriers</t>
  </si>
  <si>
    <t>Project Application #3b</t>
  </si>
  <si>
    <t>Project has placed an X indicating the barrier has been removed</t>
  </si>
  <si>
    <t>Project Application #3c</t>
  </si>
  <si>
    <t>Project has placed an X indicating the barrier to retention has been removed</t>
  </si>
  <si>
    <t>Enter a "1" for each barrier to retention the program has eliminated</t>
  </si>
  <si>
    <t>Project does not evict based on service participation</t>
  </si>
  <si>
    <t>Project does not evict based on progress on a service plan</t>
  </si>
  <si>
    <t>Project does not evict based on income loss or failure to improve on income</t>
  </si>
  <si>
    <t>Project has reduced 4 barriers</t>
  </si>
  <si>
    <t>Housing First Points Earned</t>
  </si>
  <si>
    <t>Coordinated Entry</t>
  </si>
  <si>
    <t>Maximum Coordinated Entry Points</t>
  </si>
  <si>
    <t>Coordinated Entry Points Earned</t>
  </si>
  <si>
    <t>#12 Participation on the Coordinated Entry Committee</t>
  </si>
  <si>
    <t>(Participation by attendance at FY 2017 Coordinated Entry meetings)</t>
  </si>
  <si>
    <t>Number of individuals new to the project.</t>
  </si>
  <si>
    <t>Entry/Exit Report #2b</t>
  </si>
  <si>
    <t>&lt;100%</t>
  </si>
  <si>
    <t>Percentage of Individuals Coming from Literally Homeless Situations</t>
  </si>
  <si>
    <t>Number of referrals from Housing List</t>
  </si>
  <si>
    <t>APR #15 Homeless Situations Subtotal</t>
  </si>
  <si>
    <t>Apr #15 Living Situation Total</t>
  </si>
  <si>
    <t>0-70%</t>
  </si>
  <si>
    <t>71-85%</t>
  </si>
  <si>
    <t>86-95%</t>
  </si>
  <si>
    <t>96-100%</t>
  </si>
  <si>
    <t>Connection to Mainstream Resources</t>
  </si>
  <si>
    <t>Maximum Mainstream Resource Points</t>
  </si>
  <si>
    <t>Mainstream Resource Points Earned</t>
  </si>
  <si>
    <t>The program provides sufficient resources to help build self sufficiency</t>
  </si>
  <si>
    <t>Project Application #4a1</t>
  </si>
  <si>
    <t>Number of services provided by applicant</t>
  </si>
  <si>
    <t>0-2</t>
  </si>
  <si>
    <t>3-4</t>
  </si>
  <si>
    <t>5+</t>
  </si>
  <si>
    <t>The program has community partnerships to provide referrals for needed services</t>
  </si>
  <si>
    <t>Number of services provided by a Partner</t>
  </si>
  <si>
    <t>3-5</t>
  </si>
  <si>
    <t>6+</t>
  </si>
  <si>
    <t>APR 20b</t>
  </si>
  <si>
    <t>Number of Stayers with 1+ Source</t>
  </si>
  <si>
    <t>Number of Leavers with 1+ Source(s)</t>
  </si>
  <si>
    <t>Percentage of adults who increase non-cash benefits</t>
  </si>
  <si>
    <t>Number of adults at entry with 1+ source</t>
  </si>
  <si>
    <t>100%-125%</t>
  </si>
  <si>
    <t>125%-150%</t>
  </si>
  <si>
    <t>150%+</t>
  </si>
  <si>
    <t>Partnership Statement</t>
  </si>
  <si>
    <t>The extent to which the project coordinates with other community partners to enhance services and promote their housing.</t>
  </si>
  <si>
    <t>No/minimal effort to collaborate and/or market the program.</t>
  </si>
  <si>
    <t>Sufficient effort to collaborate and/or market the program.</t>
  </si>
  <si>
    <t>HUD Continuum of Care FY17 Competition</t>
  </si>
  <si>
    <t>Scorecard Instructions and Requirements</t>
  </si>
  <si>
    <t xml:space="preserve">NC - 506 Tri-County Homeless Interagency Council </t>
  </si>
  <si>
    <t>Maximum Points for Financial Management</t>
  </si>
  <si>
    <t>Financial Management Points Earned</t>
  </si>
  <si>
    <t>The entire grant is drawn down within 30 days of the close of the grant period.</t>
  </si>
  <si>
    <t>eLOCCS draw down summary</t>
  </si>
  <si>
    <t>&lt;100% of funds drawn down</t>
  </si>
  <si>
    <t>100% of funds drawn down</t>
  </si>
  <si>
    <t>Grant Total</t>
  </si>
  <si>
    <t>Amount drawn down</t>
  </si>
  <si>
    <t>The agency adheres to HUD regulations or has completed a financial audit with no findings.</t>
  </si>
  <si>
    <t>HUD monitoring report from 2015-2016 or most recent audit statement</t>
  </si>
  <si>
    <t>Monitoring/Audit with no findings</t>
  </si>
  <si>
    <t>Monitoring/Audit with findings</t>
  </si>
  <si>
    <t>The agency demonstrates cost effective positive outcomes as measured by cost per PH exit.</t>
  </si>
  <si>
    <t>APR #23a Permanent Destinations Subtotal</t>
  </si>
  <si>
    <t>APR #23b Permanent Destinations Subtotal</t>
  </si>
  <si>
    <t>$10,000+</t>
  </si>
  <si>
    <t>$5,000-$9,999</t>
  </si>
  <si>
    <t>HMIS Participation and Data Quality</t>
  </si>
  <si>
    <t>Maximum Points for HMIS Data</t>
  </si>
  <si>
    <t>HMIS Data Points Earned</t>
  </si>
  <si>
    <t>Entry of required data elements is complete and accurate.</t>
  </si>
  <si>
    <t>APR #6 a-c</t>
  </si>
  <si>
    <t>APR 6a Overall Score</t>
  </si>
  <si>
    <t>APR 6b Veteran Status</t>
  </si>
  <si>
    <t>APR 6b Entry Date</t>
  </si>
  <si>
    <t>APR 6b Relationship to HoH</t>
  </si>
  <si>
    <t>APR 6b Client Location</t>
  </si>
  <si>
    <t>APR 6b Disabling Condition</t>
  </si>
  <si>
    <t>APR 6c Destination</t>
  </si>
  <si>
    <t>APR 6c Income Sources @ Entry</t>
  </si>
  <si>
    <t>APR 6c Income Sources @ Annual Assmt.</t>
  </si>
  <si>
    <t>APR 6c Income Sources @ Exit</t>
  </si>
  <si>
    <t>10%+</t>
  </si>
  <si>
    <t>5-9%</t>
  </si>
  <si>
    <t>0-4%</t>
  </si>
  <si>
    <t>Participation by attendance at FY 2017 HMIS meetings</t>
  </si>
  <si>
    <t>The agency demonstrates cost effective positive outcomes as measured by cost per PH exit/retention.</t>
  </si>
  <si>
    <t>APR #5a8 "Stayers"</t>
  </si>
  <si>
    <t>$0-4,999</t>
  </si>
  <si>
    <t>Financial Management</t>
  </si>
  <si>
    <t>Performance Improvement Statement</t>
  </si>
  <si>
    <t>Insufficient performance improvement plan.</t>
  </si>
  <si>
    <t>Effective performance improvement plan.</t>
  </si>
  <si>
    <t>Strategies used to improve one or more aspects of program performance.</t>
  </si>
  <si>
    <t>Tri-County Homeless Interagency Council  FY2017 CoC Renewal Project Scorecard</t>
  </si>
  <si>
    <t>Renewal Projects</t>
  </si>
  <si>
    <t>1) Project Renewal Application Summary (from e-SNAPS) indicating submission by the above deadline.</t>
  </si>
  <si>
    <t>2) Printout of e-LOCCS draw down summary for the last full grant year.</t>
  </si>
  <si>
    <t xml:space="preserve">3) Copy of CoC APR from HMIS for the reporting period of 7/1/16-6/30/17. </t>
  </si>
  <si>
    <t>4) Copy of most recent HUD monitoring report (if completed between 1/1/15-12/31/16) or most recent approved audit.</t>
  </si>
  <si>
    <t>5) Community collaboration and performance improvement narrative form.</t>
  </si>
  <si>
    <t>6) Page 1 of Entry/Exit Report from HMIS for reporting period 7/1/16-6/30/17.</t>
  </si>
  <si>
    <t>Use of the Scorecard</t>
  </si>
  <si>
    <t>This scorecard is meant to be used in electronic version, so that data entered from the respective source will create an auto-calculated performance measure.</t>
  </si>
  <si>
    <t>Once the corresponding score has been determined using the scoring matrix, it should be entered in the points field, which will be auto-calculated to create a total score at the top of the page.</t>
  </si>
  <si>
    <t>Tri-County Homeless Interagency Council  FY2017 CoC New Project Scorecard</t>
  </si>
  <si>
    <t>Participation by attendance at CY 2016 Tri-HIC meetings</t>
  </si>
  <si>
    <t>Participation by attendance at FY16 Funding Cycle Meetings</t>
  </si>
  <si>
    <t>#3 Organizational Experience</t>
  </si>
  <si>
    <t>Application #2B1</t>
  </si>
  <si>
    <t>Yes</t>
  </si>
  <si>
    <t>No</t>
  </si>
  <si>
    <t>The organization has adequate experience to administer the proposed program effectively.</t>
  </si>
  <si>
    <t>#4 Leveraging Resouces</t>
  </si>
  <si>
    <t>The organization has experience and sufficient partnerships to leverage necessary resources.</t>
  </si>
  <si>
    <t>Application #2B2</t>
  </si>
  <si>
    <t>Operational Capacity</t>
  </si>
  <si>
    <t>Maximum Operational Points</t>
  </si>
  <si>
    <t>Operational Points Earned</t>
  </si>
  <si>
    <t>Program Design</t>
  </si>
  <si>
    <t>Program Points Earned</t>
  </si>
  <si>
    <t>Maximum Program Design Points</t>
  </si>
  <si>
    <t>#5 Project Scope</t>
  </si>
  <si>
    <t>The project scope is complete, accurate and aligns with the organizational capacity and resources.</t>
  </si>
  <si>
    <t>Application #3B1</t>
  </si>
  <si>
    <t>#5 Implementation Plan</t>
  </si>
  <si>
    <t>Application #3B2</t>
  </si>
  <si>
    <t>The timeline for implementation is reasonable and steps have been adequately described.</t>
  </si>
  <si>
    <t>#6 Housing Retention</t>
  </si>
  <si>
    <t>Application #4A2</t>
  </si>
  <si>
    <t>The plan for assisting participants in gaining stable housing is complete and proposes an adequate level of support.</t>
  </si>
  <si>
    <t>Application #3B4</t>
  </si>
  <si>
    <t>The project proposes to serve one or more priority population(s).</t>
  </si>
  <si>
    <t>Veterans</t>
  </si>
  <si>
    <t>Enter a "1" next to each population to be served.</t>
  </si>
  <si>
    <t>Chronically Homeless</t>
  </si>
  <si>
    <t>Youth</t>
  </si>
  <si>
    <t>Families</t>
  </si>
  <si>
    <t>One priority population</t>
  </si>
  <si>
    <t>Two priority populations</t>
  </si>
  <si>
    <t>Three or more priority populations</t>
  </si>
  <si>
    <t>No Priority Populations</t>
  </si>
  <si>
    <t>The extent to which the project will serve people living in places not meant for habitation.</t>
  </si>
  <si>
    <t>Application #5c1</t>
  </si>
  <si>
    <t>0-25%</t>
  </si>
  <si>
    <t>26-50%</t>
  </si>
  <si>
    <t>51-75%</t>
  </si>
  <si>
    <t>Enter % from #5c1</t>
  </si>
  <si>
    <t>Application 3a5 + 3b7</t>
  </si>
  <si>
    <t>#7 Priority Populations</t>
  </si>
  <si>
    <t>#8 Street to Home</t>
  </si>
  <si>
    <t>#9 Project Type</t>
  </si>
  <si>
    <t>Participation by attendance at FY 2017 Coordinated Entry meetings</t>
  </si>
  <si>
    <t>Project will participate in the coordinated entry process.</t>
  </si>
  <si>
    <t>Application #3B3</t>
  </si>
  <si>
    <t>Project describes sufficient outreach strategy to reach the most vulnerable participants.</t>
  </si>
  <si>
    <t>Application #5C2</t>
  </si>
  <si>
    <t>Project Application #4a4</t>
  </si>
  <si>
    <t>#10 Participation in the Coordinated Entry Process</t>
  </si>
  <si>
    <t>#11 Outreach Plan</t>
  </si>
  <si>
    <t>#13 Program Services</t>
  </si>
  <si>
    <t>#14 Service Partnerships</t>
  </si>
  <si>
    <t>#15 Plan to Increase Self Sufficiency</t>
  </si>
  <si>
    <t>Project strategies to increase income and other aspects of self sufficiency are comprehensive and appropriate.</t>
  </si>
  <si>
    <t>Application #4A3</t>
  </si>
  <si>
    <t>2B4a</t>
  </si>
  <si>
    <t>The agency adheres to HUD regulations with no findings.</t>
  </si>
  <si>
    <t>Yes - unresolved findings</t>
  </si>
  <si>
    <t>No - unresolved findings</t>
  </si>
  <si>
    <t>#19 Financial Controls</t>
  </si>
  <si>
    <t>The organization has adequate financial controls as evidenced by most recent audit report.</t>
  </si>
  <si>
    <t>Financial Audit</t>
  </si>
  <si>
    <t>Findings within Audit Report</t>
  </si>
  <si>
    <t>No Findings within Audit Report</t>
  </si>
  <si>
    <t>#20 Federal Compliance</t>
  </si>
  <si>
    <t>Total Request #6J9</t>
  </si>
  <si>
    <t>The agency demonstrates cost effective service model as evidenced by cost per participants.</t>
  </si>
  <si>
    <t>Project Participants 5A "Total Persons" from Households table</t>
  </si>
  <si>
    <t>#21 Cost Per Participant</t>
  </si>
  <si>
    <t>#5 Leadership</t>
  </si>
  <si>
    <t>The organization has an active Board of Directors.</t>
  </si>
  <si>
    <t>List of Board members</t>
  </si>
  <si>
    <t>Minutes from most recent BoD Mtg.</t>
  </si>
  <si>
    <t>Board Established &amp; Met Last Quarter</t>
  </si>
  <si>
    <t>Board Established &amp; did not meet last quarter</t>
  </si>
  <si>
    <t>No BoD</t>
  </si>
  <si>
    <t>#6 Organizational Management</t>
  </si>
  <si>
    <t>The basic management structure is adequate for project implementation and oversight.</t>
  </si>
  <si>
    <t>Applicant Years in Operation:</t>
  </si>
  <si>
    <t>#22 Matching Funds/Resources</t>
  </si>
  <si>
    <t>Project costs are matched to the greatest extent by other sources.</t>
  </si>
  <si>
    <t>Total Match #6J12</t>
  </si>
  <si>
    <t>25-74%</t>
  </si>
  <si>
    <t>75-100%</t>
  </si>
  <si>
    <t>100%+</t>
  </si>
  <si>
    <t>Families 8a with children &amp; Adults</t>
  </si>
  <si>
    <t>APR 5a/14a/8a</t>
  </si>
  <si>
    <t>Project Budget 6I 12</t>
  </si>
  <si>
    <t>Total Request #6J13</t>
  </si>
  <si>
    <t>New Projects</t>
  </si>
  <si>
    <t>1) New Project Application Summary (from e-SNAPS) indicating submission by the above deadline.</t>
  </si>
  <si>
    <t>3) List of current Board of Directors and minutes from the most recent BoD meeting.</t>
  </si>
  <si>
    <t>2) Copy of most recent approved audit.</t>
  </si>
  <si>
    <t>Additional Scoring Materials</t>
  </si>
  <si>
    <t>Additional materials referenced in the scoring tools are as follows:</t>
  </si>
  <si>
    <t>3) Attendance record for 2016-2017 HMIS Meetings.</t>
  </si>
  <si>
    <t>1) Attendance record for 2016 Tri-HIC meetings</t>
  </si>
  <si>
    <t>2) Attendance record for FY16 CoC competition meetings.</t>
  </si>
  <si>
    <t>4) Attendance record for 2016-2017 Coordinated Entry Meetings</t>
  </si>
  <si>
    <t>5) Referral record for PSH priorization list.</t>
  </si>
  <si>
    <t>Project Application Narratives</t>
  </si>
  <si>
    <t>Project Renewal Applicants should provide the following narrative statements on agency letterhead.</t>
  </si>
  <si>
    <t>2) Describe how you measure project performance, how often you will evaluate project performance on these goals, and what tools are used to evaluate performance.</t>
  </si>
  <si>
    <r>
      <t xml:space="preserve">*Tier 2 funding is not guaranteed and is based on a HUD formula combining CoC performance and project performance. </t>
    </r>
    <r>
      <rPr>
        <sz val="8"/>
        <color theme="1"/>
        <rFont val="Calibri"/>
        <family val="2"/>
        <scheme val="minor"/>
      </rPr>
      <t>  </t>
    </r>
  </si>
  <si>
    <t>Process for Scoring and Ranking Projects</t>
  </si>
  <si>
    <t xml:space="preserve">The ranking committee will consist of all non-funded agencies that have attended 50% or more CoC meetings during the last calendar year. </t>
  </si>
  <si>
    <t xml:space="preserve">The Project Applications will be scored by a ranking sub-committee with instructions and assistance from the CoC Administrator. </t>
  </si>
  <si>
    <t xml:space="preserve">Final Scores as well as copies of completed scorecards will be presented to the complete ranking committee and Tri-HIC general membership for review during the August meeting. </t>
  </si>
  <si>
    <t>Projects will be ranked from highest to lowest score, using the tie-breaking measure indicated on the form when necessary.</t>
  </si>
  <si>
    <t xml:space="preserve">Funding for Tier 1 will be based on the HUD formula included in the FY17 competition NOFA, which is a percentage of Annual Renewal Demand, and for Tier 2 is the balance of the ARD amount plus the amount possible for a bonus project. </t>
  </si>
  <si>
    <t>Top scoring project amounts will be totaled until the Tier 1 amount is reached, then lower scoring projects with grant amounts past the Tier 1 threshold will be placed in Tier 2.</t>
  </si>
  <si>
    <t>Overview and Funding Priorities</t>
  </si>
  <si>
    <t>CoC Program Competition Overview</t>
  </si>
  <si>
    <t>The CoC Grant is a nationally competitive process, providing funding to designated homeless continuums of care for Transitional Housing, Permanent Supportive Housing, Rapid Re-Housing, HMIS, Coordinated Entry, and CoC Planning activities.</t>
  </si>
  <si>
    <t xml:space="preserve">Each year, HUD announces their Notice of Funding Availability for the Continuum of Care grant competition.  </t>
  </si>
  <si>
    <t>Programs are evaluated using a CoC approved scoring process.</t>
  </si>
  <si>
    <t>In the FY 2017 Competition, the Tri-HIC CoC is able to apply for up to $648,502 in funds based on the HUD Annual Renewal Demand, bonus funds equal to an additional percentage of the CoC's Pro Rata Need as provided in the HUD CoC Notice of Funds Availablity, and CoC planning funds (amount to be determined by the CoC FY17 NOFA).</t>
  </si>
  <si>
    <t>The Continuum of Care is responsible for review of all new and renewal project applications and scoring them according to performance and alignment with community priorities and HUD goals as outlined in the HEARTH Act and Opening Doors.</t>
  </si>
  <si>
    <t>The Continuum of Care is responsible for developing a reallocation plan that will allow the CoC to respond to unmet needs and enhance system performance.</t>
  </si>
  <si>
    <t>CoC Program Funding Goals:</t>
  </si>
  <si>
    <t>Provide adequate funding for programs that are effective in ending homelessness and preventing it from recurring.</t>
  </si>
  <si>
    <t>Encourage reduction in barriers to services and housing, including prioritization of those who are the most vulnerable and lease likely to access services</t>
  </si>
  <si>
    <t>Serve populations with specific needs and increased barriers to housing including: veterans, chronically homeless, youth and families, and victims of domestic violence</t>
  </si>
  <si>
    <t xml:space="preserve"> Create cost-effective interventions that seek to enhance system-wide performance by reducing the length of time homeless, increase income and benefits, increase housing placement and retention, and leverage community resources and funding</t>
  </si>
  <si>
    <t>Responses should be no more than 500 words each.</t>
  </si>
  <si>
    <t>Project Funding Request 6I 8</t>
  </si>
  <si>
    <t>APR #5a5 "Leavers" for TH</t>
  </si>
  <si>
    <t>APR #5a1 "Total" for PH</t>
  </si>
  <si>
    <t>% Achieved TH</t>
  </si>
  <si>
    <t>% Achieved PH</t>
  </si>
  <si>
    <t>APR Q5a8 Stayers *For PH Only* (for TH, leave as 0)</t>
  </si>
  <si>
    <t>1) Outside of Tri-HIC and it's sub-committees, describe the organizations'  outreach efforts that improve access to services and/or collaborations with other agencies that enhance the level of service provided by the project.</t>
  </si>
  <si>
    <t>Projects that are seeking renewal of their FY2016 CoC funding must submit their Project Renewal application in e-SNAPS by 8/18/17.</t>
  </si>
  <si>
    <t>In addition, to have their project(s) scored by the project review committee and ranked by the CoC, they must submit the following items as a grant application package to the CoC Administrator by 5pm on 8/21/17:</t>
  </si>
  <si>
    <t>Projects that are seeking new CoC funding for the FY 2017 HUD CoC competition must submit their New Project application in e-SNAPS by 8/18/17.</t>
  </si>
  <si>
    <t>In addition, to have their project(s) scored by the project review committee and ranked by the CoC, they must submit the following items as a grant application package to the CoC Administrator by 8/21/17:</t>
  </si>
  <si>
    <t>Priority Populations</t>
  </si>
  <si>
    <t>#20 Cost Per Permanent Housing Exit/Retention (Permanent Housing Only)</t>
  </si>
  <si>
    <t>#21 Data Quality</t>
  </si>
  <si>
    <t>#22 HMIS Committee Participation</t>
  </si>
  <si>
    <t>#23 Performance Improvement</t>
  </si>
  <si>
    <t>Project does not pursue eviction based on 1st time violation of non-standard lease requirements</t>
  </si>
  <si>
    <t>*Must earn all possible points in order to be eligible for project review</t>
  </si>
  <si>
    <t>TH-RRH</t>
  </si>
  <si>
    <t>Dedicated Plus</t>
  </si>
  <si>
    <t>DedicatedPLUS</t>
  </si>
  <si>
    <t>First Year Renewal Projects</t>
  </si>
  <si>
    <t>#3 Program Utilization</t>
  </si>
  <si>
    <t>#4 Permanent Housing Placement and Retention</t>
  </si>
  <si>
    <t>#5 Increase in Income for People Leaving the Program</t>
  </si>
  <si>
    <t>#6 Increase in Income for People Remaining in the Program</t>
  </si>
  <si>
    <t>#8 Project Is Low Barrier</t>
  </si>
  <si>
    <t>#9 Project Reduces Barriers to Retaining Housing</t>
  </si>
  <si>
    <t>#10 Participation on the Coordinated Entry Committee</t>
  </si>
  <si>
    <t>#11 Project Accepts Referrals from Coordinated Entry (PSH Projects Only)</t>
  </si>
  <si>
    <t>#12 Project Prioritizes Literally Homeless Households (TH Projects Only)</t>
  </si>
  <si>
    <t>#15 Increased Access to Non-Cash Benefits</t>
  </si>
  <si>
    <t>#16 Community Partnerships</t>
  </si>
  <si>
    <t>#17 Funds Utilized in a Timely Manner</t>
  </si>
  <si>
    <t>#18 Audit Findings</t>
  </si>
  <si>
    <t>#19 Cost Per Permanent Housing Exit (Transitional Housing Only)</t>
  </si>
  <si>
    <t>Victims of DV</t>
  </si>
  <si>
    <t>2) Copy of most recent HUD monitoring report (if completed between 1/1/15-12/31/16) or most recent approved audit.</t>
  </si>
  <si>
    <t>3) Questions that can be scored for these projects are numbered as follows: 1, 2, 8, 9, 10, 13, 14, 16, 18, 22, 23. These will be the questions by which a weighted score will be generated from a potential point value of 75 points.</t>
  </si>
  <si>
    <t>Maximum Performance Points</t>
  </si>
  <si>
    <t>Performance Points Earned</t>
  </si>
  <si>
    <t>APR Q8b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</si>
</sst>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quot;$&quot;#,##0.00"/>
  </numFmts>
  <fonts count="7"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4"/>
      <name val="Calibri"/>
      <family val="2"/>
      <scheme val="minor"/>
    </font>
    <font>
      <b/>
      <u/>
      <sz val="11"/>
      <color theme="1"/>
      <name val="Calibri"/>
      <family val="2"/>
      <scheme val="minor"/>
    </font>
    <font>
      <sz val="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lightDown"/>
    </fill>
    <fill>
      <patternFill patternType="solid">
        <fgColor theme="0" tint="-0.24994659260841701"/>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right/>
      <top/>
      <bottom style="thick">
        <color indexed="64"/>
      </bottom>
      <diagonal/>
    </border>
    <border>
      <left style="thick">
        <color auto="1"/>
      </left>
      <right style="thick">
        <color auto="1"/>
      </right>
      <top style="thick">
        <color auto="1"/>
      </top>
      <bottom/>
      <diagonal/>
    </border>
    <border>
      <left/>
      <right style="thick">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thick">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64"/>
      </right>
      <top/>
      <bottom/>
      <diagonal/>
    </border>
    <border>
      <left/>
      <right/>
      <top style="thin">
        <color auto="1"/>
      </top>
      <bottom/>
      <diagonal/>
    </border>
    <border>
      <left style="thick">
        <color indexed="64"/>
      </left>
      <right style="thick">
        <color indexed="64"/>
      </right>
      <top/>
      <bottom style="thick">
        <color indexed="64"/>
      </bottom>
      <diagonal/>
    </border>
    <border>
      <left/>
      <right/>
      <top style="double">
        <color auto="1"/>
      </top>
      <bottom/>
      <diagonal/>
    </border>
    <border>
      <left style="thin">
        <color auto="1"/>
      </left>
      <right style="thin">
        <color auto="1"/>
      </right>
      <top style="thin">
        <color auto="1"/>
      </top>
      <bottom style="thick">
        <color auto="1"/>
      </bottom>
      <diagonal/>
    </border>
  </borders>
  <cellStyleXfs count="1">
    <xf numFmtId="0" fontId="0" fillId="0" borderId="0"/>
  </cellStyleXfs>
  <cellXfs count="158">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Alignment="1">
      <alignment wrapText="1"/>
    </xf>
    <xf numFmtId="164" fontId="0" fillId="0" borderId="0" xfId="0" applyNumberFormat="1"/>
    <xf numFmtId="0" fontId="0" fillId="0" borderId="0" xfId="0" applyAlignment="1">
      <alignment horizontal="center" wrapText="1"/>
    </xf>
    <xf numFmtId="0" fontId="0" fillId="0" borderId="1" xfId="0" applyBorder="1"/>
    <xf numFmtId="164" fontId="0" fillId="0" borderId="1" xfId="0" applyNumberFormat="1" applyBorder="1"/>
    <xf numFmtId="0" fontId="0" fillId="0" borderId="2" xfId="0" applyBorder="1"/>
    <xf numFmtId="164" fontId="0" fillId="0" borderId="0" xfId="0" applyNumberFormat="1" applyBorder="1"/>
    <xf numFmtId="0" fontId="0" fillId="0" borderId="0" xfId="0" applyBorder="1"/>
    <xf numFmtId="0" fontId="2" fillId="0" borderId="0" xfId="0" applyFont="1"/>
    <xf numFmtId="0" fontId="0" fillId="0" borderId="3" xfId="0" applyBorder="1"/>
    <xf numFmtId="0" fontId="0" fillId="5" borderId="3" xfId="0" applyFill="1" applyBorder="1" applyAlignment="1">
      <alignment horizontal="center"/>
    </xf>
    <xf numFmtId="0" fontId="0" fillId="0" borderId="5" xfId="0" applyBorder="1"/>
    <xf numFmtId="0" fontId="0" fillId="0" borderId="4" xfId="0" applyBorder="1"/>
    <xf numFmtId="0" fontId="0" fillId="0" borderId="6" xfId="0" applyBorder="1"/>
    <xf numFmtId="0" fontId="0" fillId="0" borderId="0" xfId="0" applyBorder="1" applyAlignment="1">
      <alignment wrapText="1"/>
    </xf>
    <xf numFmtId="10" fontId="0" fillId="0" borderId="0" xfId="0" applyNumberFormat="1" applyBorder="1"/>
    <xf numFmtId="0" fontId="0" fillId="0" borderId="7" xfId="0" applyBorder="1"/>
    <xf numFmtId="9" fontId="0" fillId="0" borderId="6" xfId="0" applyNumberFormat="1" applyBorder="1"/>
    <xf numFmtId="0" fontId="0" fillId="5" borderId="3" xfId="0" applyFill="1" applyBorder="1" applyAlignment="1">
      <alignment horizontal="center"/>
    </xf>
    <xf numFmtId="0" fontId="0" fillId="0" borderId="0" xfId="0" applyAlignment="1">
      <alignment horizontal="center" wrapText="1"/>
    </xf>
    <xf numFmtId="0" fontId="3" fillId="0" borderId="0" xfId="0" applyFont="1" applyAlignment="1">
      <alignment horizontal="center" wrapText="1"/>
    </xf>
    <xf numFmtId="0" fontId="1" fillId="0" borderId="0" xfId="0" applyFont="1" applyAlignment="1">
      <alignment horizontal="center"/>
    </xf>
    <xf numFmtId="0" fontId="0" fillId="5" borderId="3" xfId="0" applyFill="1" applyBorder="1" applyAlignment="1">
      <alignment horizontal="center"/>
    </xf>
    <xf numFmtId="0" fontId="1" fillId="0" borderId="0" xfId="0" applyFont="1" applyAlignment="1">
      <alignment horizontal="left"/>
    </xf>
    <xf numFmtId="0" fontId="0" fillId="0" borderId="0" xfId="0" applyAlignment="1">
      <alignment horizontal="center" wrapText="1"/>
    </xf>
    <xf numFmtId="0" fontId="3" fillId="0" borderId="0" xfId="0" applyFont="1" applyAlignment="1">
      <alignment horizontal="center" wrapText="1"/>
    </xf>
    <xf numFmtId="0" fontId="1" fillId="0" borderId="0" xfId="0" applyFont="1" applyAlignment="1">
      <alignment horizontal="center"/>
    </xf>
    <xf numFmtId="0" fontId="0" fillId="5" borderId="3" xfId="0" applyFill="1" applyBorder="1" applyAlignment="1">
      <alignment horizontal="center"/>
    </xf>
    <xf numFmtId="0" fontId="1" fillId="0" borderId="0" xfId="0" applyFont="1" applyAlignment="1">
      <alignment horizontal="left"/>
    </xf>
    <xf numFmtId="0" fontId="0" fillId="0" borderId="0" xfId="0" applyBorder="1" applyAlignment="1"/>
    <xf numFmtId="0" fontId="0" fillId="0" borderId="0" xfId="0" applyFill="1"/>
    <xf numFmtId="0" fontId="0" fillId="5" borderId="3" xfId="0" applyFill="1" applyBorder="1" applyAlignment="1"/>
    <xf numFmtId="0" fontId="0" fillId="0" borderId="7" xfId="0" applyFill="1" applyBorder="1" applyAlignment="1"/>
    <xf numFmtId="0" fontId="0" fillId="0" borderId="0" xfId="0" applyFill="1" applyAlignment="1"/>
    <xf numFmtId="0" fontId="0" fillId="0" borderId="0" xfId="0" applyFill="1" applyBorder="1" applyAlignment="1">
      <alignment horizontal="center"/>
    </xf>
    <xf numFmtId="9" fontId="0" fillId="0" borderId="0" xfId="0" applyNumberFormat="1"/>
    <xf numFmtId="0" fontId="0" fillId="0" borderId="9"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6" xfId="0" applyBorder="1" applyAlignment="1"/>
    <xf numFmtId="0" fontId="0" fillId="0" borderId="8" xfId="0" applyBorder="1" applyAlignment="1"/>
    <xf numFmtId="9" fontId="0" fillId="0" borderId="0" xfId="0" applyNumberFormat="1" applyBorder="1"/>
    <xf numFmtId="0" fontId="0" fillId="0" borderId="0" xfId="0" applyAlignment="1">
      <alignment horizontal="center" wrapText="1"/>
    </xf>
    <xf numFmtId="0" fontId="0" fillId="5" borderId="3" xfId="0" applyFill="1" applyBorder="1" applyAlignment="1">
      <alignment horizontal="center"/>
    </xf>
    <xf numFmtId="49" fontId="0" fillId="0" borderId="0" xfId="0" applyNumberFormat="1"/>
    <xf numFmtId="0" fontId="0" fillId="6" borderId="0" xfId="0" applyFill="1"/>
    <xf numFmtId="165" fontId="0" fillId="0" borderId="6" xfId="0" applyNumberFormat="1" applyBorder="1"/>
    <xf numFmtId="166" fontId="0" fillId="0" borderId="6" xfId="0" applyNumberFormat="1" applyBorder="1"/>
    <xf numFmtId="0" fontId="0" fillId="0" borderId="0" xfId="0" applyFill="1" applyBorder="1" applyAlignment="1">
      <alignment wrapText="1"/>
    </xf>
    <xf numFmtId="0" fontId="0" fillId="0" borderId="0" xfId="0" applyFill="1" applyBorder="1" applyAlignment="1">
      <alignment horizontal="left"/>
    </xf>
    <xf numFmtId="0" fontId="0" fillId="4" borderId="14" xfId="0" applyFill="1" applyBorder="1"/>
    <xf numFmtId="0" fontId="0" fillId="4" borderId="15" xfId="0" applyFill="1" applyBorder="1"/>
    <xf numFmtId="0" fontId="0" fillId="4" borderId="16" xfId="0" applyFill="1" applyBorder="1"/>
    <xf numFmtId="0" fontId="0" fillId="4" borderId="14" xfId="0" applyFill="1" applyBorder="1" applyAlignment="1"/>
    <xf numFmtId="0" fontId="0" fillId="4" borderId="15" xfId="0" applyFill="1" applyBorder="1" applyAlignment="1"/>
    <xf numFmtId="0" fontId="0" fillId="0" borderId="0" xfId="0" applyFill="1" applyAlignment="1">
      <alignment horizontal="left"/>
    </xf>
    <xf numFmtId="0" fontId="0" fillId="6" borderId="0" xfId="0" applyFill="1" applyBorder="1"/>
    <xf numFmtId="0" fontId="0" fillId="3" borderId="2" xfId="0" applyFill="1" applyBorder="1" applyAlignment="1"/>
    <xf numFmtId="0" fontId="0" fillId="0" borderId="17" xfId="0" applyBorder="1" applyAlignment="1">
      <alignment horizontal="right" wrapText="1"/>
    </xf>
    <xf numFmtId="0" fontId="0" fillId="0" borderId="17" xfId="0" applyBorder="1" applyAlignment="1">
      <alignment horizontal="center"/>
    </xf>
    <xf numFmtId="0" fontId="0" fillId="0" borderId="15" xfId="0" applyBorder="1" applyAlignment="1">
      <alignment horizontal="right" wrapText="1"/>
    </xf>
    <xf numFmtId="0" fontId="0" fillId="0" borderId="15" xfId="0" applyBorder="1" applyAlignment="1">
      <alignment horizontal="center"/>
    </xf>
    <xf numFmtId="0" fontId="0" fillId="0" borderId="15" xfId="0" applyBorder="1" applyAlignment="1">
      <alignment horizontal="left"/>
    </xf>
    <xf numFmtId="0" fontId="1" fillId="0" borderId="0" xfId="0" applyFont="1" applyAlignment="1"/>
    <xf numFmtId="0" fontId="0" fillId="0" borderId="0" xfId="0" applyAlignment="1">
      <alignment horizontal="center" wrapText="1"/>
    </xf>
    <xf numFmtId="0" fontId="0" fillId="0" borderId="0" xfId="0" applyAlignment="1">
      <alignment horizontal="center"/>
    </xf>
    <xf numFmtId="0" fontId="0" fillId="5" borderId="3" xfId="0" applyFill="1" applyBorder="1" applyAlignment="1">
      <alignment horizontal="center"/>
    </xf>
    <xf numFmtId="0" fontId="0" fillId="0" borderId="17" xfId="0" applyBorder="1" applyAlignment="1">
      <alignment horizontal="center"/>
    </xf>
    <xf numFmtId="0" fontId="0" fillId="0" borderId="0" xfId="0" applyAlignment="1">
      <alignment horizontal="left"/>
    </xf>
    <xf numFmtId="0" fontId="1" fillId="0" borderId="0" xfId="0" applyFont="1" applyAlignment="1">
      <alignment horizontal="center"/>
    </xf>
    <xf numFmtId="0" fontId="0" fillId="5" borderId="3" xfId="0" applyFill="1" applyBorder="1" applyAlignment="1">
      <alignment horizontal="center"/>
    </xf>
    <xf numFmtId="0" fontId="1" fillId="0" borderId="0" xfId="0" applyFont="1" applyAlignment="1">
      <alignment horizontal="left"/>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5" fillId="0" borderId="0" xfId="0" applyFont="1" applyAlignment="1">
      <alignment vertical="center"/>
    </xf>
    <xf numFmtId="0" fontId="5" fillId="0" borderId="0" xfId="0" applyFont="1"/>
    <xf numFmtId="0" fontId="6" fillId="0" borderId="0" xfId="0" applyFont="1" applyAlignment="1">
      <alignment vertical="center"/>
    </xf>
    <xf numFmtId="0" fontId="0" fillId="0" borderId="0" xfId="0" applyFill="1" applyBorder="1" applyAlignment="1">
      <alignment horizontal="center" wrapText="1"/>
    </xf>
    <xf numFmtId="0" fontId="0" fillId="0" borderId="0" xfId="0" applyFill="1" applyBorder="1"/>
    <xf numFmtId="0" fontId="2" fillId="0" borderId="0" xfId="0" applyFont="1" applyBorder="1"/>
    <xf numFmtId="0" fontId="0" fillId="0" borderId="0" xfId="0" applyFill="1" applyBorder="1" applyAlignment="1"/>
    <xf numFmtId="0" fontId="0" fillId="4" borderId="15" xfId="0" applyFill="1" applyBorder="1" applyAlignment="1">
      <alignment wrapText="1"/>
    </xf>
    <xf numFmtId="9" fontId="0" fillId="4" borderId="15" xfId="0" applyNumberFormat="1" applyFill="1" applyBorder="1"/>
    <xf numFmtId="0" fontId="0" fillId="0" borderId="0" xfId="0" applyBorder="1" applyAlignment="1">
      <alignment horizontal="center" wrapText="1"/>
    </xf>
    <xf numFmtId="0" fontId="1" fillId="0" borderId="0" xfId="0" applyFont="1" applyFill="1" applyAlignment="1">
      <alignment horizontal="center"/>
    </xf>
    <xf numFmtId="0" fontId="1" fillId="0" borderId="0" xfId="0" applyFont="1" applyFill="1" applyAlignment="1"/>
    <xf numFmtId="0" fontId="0" fillId="7" borderId="14" xfId="0" applyFill="1" applyBorder="1"/>
    <xf numFmtId="0" fontId="0" fillId="7" borderId="15" xfId="0" applyFill="1" applyBorder="1"/>
    <xf numFmtId="0" fontId="0" fillId="7" borderId="16" xfId="0" applyFill="1" applyBorder="1"/>
    <xf numFmtId="9" fontId="0" fillId="0" borderId="8" xfId="0" applyNumberFormat="1" applyBorder="1"/>
    <xf numFmtId="9" fontId="0" fillId="0" borderId="20" xfId="0" applyNumberFormat="1" applyBorder="1"/>
    <xf numFmtId="9" fontId="0" fillId="0" borderId="13" xfId="0" applyNumberFormat="1" applyBorder="1"/>
    <xf numFmtId="1" fontId="0" fillId="0" borderId="6" xfId="0" applyNumberFormat="1" applyBorder="1"/>
    <xf numFmtId="49" fontId="0" fillId="0" borderId="0" xfId="0" applyNumberFormat="1" applyBorder="1" applyAlignment="1">
      <alignment wrapText="1"/>
    </xf>
    <xf numFmtId="0" fontId="0" fillId="0" borderId="21" xfId="0" applyBorder="1" applyAlignment="1"/>
    <xf numFmtId="164" fontId="0" fillId="6" borderId="0" xfId="0" applyNumberFormat="1" applyFill="1" applyBorder="1"/>
    <xf numFmtId="0" fontId="0" fillId="6" borderId="0" xfId="0" applyFill="1" applyBorder="1" applyAlignment="1"/>
    <xf numFmtId="0" fontId="0" fillId="0" borderId="13" xfId="0" applyBorder="1"/>
    <xf numFmtId="0" fontId="0" fillId="0" borderId="6" xfId="0" applyNumberFormat="1" applyBorder="1"/>
    <xf numFmtId="165" fontId="0" fillId="0" borderId="0" xfId="0" applyNumberFormat="1" applyBorder="1"/>
    <xf numFmtId="0" fontId="0" fillId="4" borderId="15" xfId="0" applyFill="1" applyBorder="1" applyAlignment="1">
      <alignment horizontal="center" wrapText="1"/>
    </xf>
    <xf numFmtId="0" fontId="0" fillId="0" borderId="0" xfId="0" applyAlignment="1">
      <alignment vertical="top"/>
    </xf>
    <xf numFmtId="0" fontId="0" fillId="0" borderId="0" xfId="0" applyBorder="1" applyAlignment="1">
      <alignment vertical="top"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wrapText="1"/>
    </xf>
    <xf numFmtId="9" fontId="0" fillId="0" borderId="6" xfId="0" applyNumberFormat="1" applyFill="1" applyBorder="1"/>
    <xf numFmtId="3" fontId="0" fillId="0" borderId="6" xfId="0" applyNumberFormat="1" applyFill="1" applyBorder="1"/>
    <xf numFmtId="0" fontId="0" fillId="0" borderId="2" xfId="0" applyFill="1" applyBorder="1"/>
    <xf numFmtId="0" fontId="5" fillId="0" borderId="0" xfId="0" applyFont="1" applyAlignment="1"/>
    <xf numFmtId="0" fontId="0" fillId="0" borderId="0" xfId="0" applyFont="1" applyAlignment="1"/>
    <xf numFmtId="0" fontId="0" fillId="0" borderId="0" xfId="0" applyFont="1"/>
    <xf numFmtId="0" fontId="1" fillId="0" borderId="0" xfId="0" applyFont="1"/>
    <xf numFmtId="0" fontId="1" fillId="0" borderId="0" xfId="0" applyFont="1" applyAlignment="1">
      <alignment vertical="center"/>
    </xf>
    <xf numFmtId="0" fontId="0" fillId="0" borderId="0" xfId="0" applyAlignment="1">
      <alignment horizontal="left" wrapText="1"/>
    </xf>
    <xf numFmtId="0" fontId="0" fillId="0" borderId="20" xfId="0" applyBorder="1"/>
    <xf numFmtId="0" fontId="0" fillId="0" borderId="22" xfId="0" applyBorder="1"/>
    <xf numFmtId="0" fontId="0" fillId="0" borderId="0" xfId="0" applyAlignment="1">
      <alignment horizontal="left" wrapText="1"/>
    </xf>
    <xf numFmtId="9" fontId="0" fillId="0" borderId="1" xfId="0" applyNumberFormat="1" applyBorder="1"/>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4" fillId="2" borderId="0" xfId="0" applyFont="1" applyFill="1" applyAlignment="1">
      <alignment horizontal="center" wrapText="1"/>
    </xf>
    <xf numFmtId="0" fontId="1" fillId="0" borderId="0" xfId="0" applyFont="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4" borderId="14" xfId="0" applyFill="1" applyBorder="1" applyAlignment="1">
      <alignment horizontal="left"/>
    </xf>
    <xf numFmtId="0" fontId="0" fillId="4" borderId="15" xfId="0" applyFill="1" applyBorder="1" applyAlignment="1">
      <alignment horizontal="left"/>
    </xf>
    <xf numFmtId="0" fontId="0" fillId="4" borderId="16" xfId="0" applyFill="1" applyBorder="1" applyAlignment="1">
      <alignment horizontal="left"/>
    </xf>
    <xf numFmtId="0" fontId="0" fillId="5" borderId="3" xfId="0" applyFill="1" applyBorder="1" applyAlignment="1">
      <alignment horizontal="center"/>
    </xf>
    <xf numFmtId="0" fontId="1" fillId="0" borderId="0" xfId="0" applyFont="1" applyAlignment="1">
      <alignment horizontal="left" wrapText="1"/>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xf>
    <xf numFmtId="0" fontId="0" fillId="0" borderId="8" xfId="0" applyBorder="1" applyAlignment="1">
      <alignment horizontal="center" wrapText="1"/>
    </xf>
    <xf numFmtId="0" fontId="3"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right"/>
    </xf>
    <xf numFmtId="0" fontId="0" fillId="0" borderId="17" xfId="0" applyBorder="1" applyAlignment="1">
      <alignment horizontal="center"/>
    </xf>
    <xf numFmtId="0" fontId="1" fillId="0" borderId="0" xfId="0" applyFont="1" applyAlignment="1">
      <alignment horizontal="right" wrapText="1"/>
    </xf>
    <xf numFmtId="0" fontId="0" fillId="0" borderId="0" xfId="0" applyFill="1" applyAlignment="1">
      <alignment horizontal="center" wrapText="1"/>
    </xf>
    <xf numFmtId="0" fontId="0" fillId="0" borderId="19" xfId="0" applyBorder="1" applyAlignment="1">
      <alignment horizontal="center"/>
    </xf>
    <xf numFmtId="0" fontId="1" fillId="0" borderId="18" xfId="0" applyFont="1" applyBorder="1" applyAlignment="1">
      <alignment horizontal="right"/>
    </xf>
    <xf numFmtId="0" fontId="0" fillId="0" borderId="0" xfId="0" applyBorder="1" applyAlignment="1">
      <alignment horizontal="center" wrapText="1"/>
    </xf>
    <xf numFmtId="0" fontId="0" fillId="0" borderId="0" xfId="0" applyBorder="1" applyAlignment="1">
      <alignment horizontal="center"/>
    </xf>
    <xf numFmtId="0" fontId="0" fillId="7" borderId="14" xfId="0" applyFill="1" applyBorder="1" applyAlignment="1">
      <alignment horizontal="left"/>
    </xf>
    <xf numFmtId="0" fontId="0" fillId="7" borderId="15" xfId="0" applyFill="1" applyBorder="1" applyAlignment="1">
      <alignment horizontal="left"/>
    </xf>
    <xf numFmtId="0" fontId="0" fillId="0" borderId="0"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95250</xdr:rowOff>
    </xdr:from>
    <xdr:to>
      <xdr:col>3</xdr:col>
      <xdr:colOff>333375</xdr:colOff>
      <xdr:row>6</xdr:row>
      <xdr:rowOff>102382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95250"/>
          <a:ext cx="1838325" cy="11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95250</xdr:rowOff>
    </xdr:from>
    <xdr:to>
      <xdr:col>3</xdr:col>
      <xdr:colOff>333375</xdr:colOff>
      <xdr:row>6</xdr:row>
      <xdr:rowOff>102382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95250"/>
          <a:ext cx="1838325" cy="1150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3</xdr:row>
      <xdr:rowOff>161485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1575" cy="73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323850</xdr:colOff>
      <xdr:row>0</xdr:row>
      <xdr:rowOff>95250</xdr:rowOff>
    </xdr:from>
    <xdr:to>
      <xdr:col>3</xdr:col>
      <xdr:colOff>333375</xdr:colOff>
      <xdr:row>6</xdr:row>
      <xdr:rowOff>102382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95250"/>
          <a:ext cx="1838325" cy="1150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3</xdr:row>
      <xdr:rowOff>161485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71575" cy="73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F32" sqref="F32"/>
    </sheetView>
  </sheetViews>
  <sheetFormatPr defaultRowHeight="15" x14ac:dyDescent="0.25"/>
  <sheetData>
    <row r="1" spans="1:17" x14ac:dyDescent="0.25">
      <c r="A1" s="127"/>
      <c r="B1" s="127"/>
      <c r="C1" s="127"/>
      <c r="D1" s="127"/>
      <c r="F1" s="119" t="s">
        <v>132</v>
      </c>
      <c r="G1" s="119"/>
      <c r="H1" s="119"/>
      <c r="I1" s="119"/>
      <c r="J1" s="119"/>
    </row>
    <row r="2" spans="1:17" x14ac:dyDescent="0.25">
      <c r="A2" s="127"/>
      <c r="B2" s="127"/>
      <c r="C2" s="127"/>
      <c r="D2" s="127"/>
      <c r="F2" s="119" t="s">
        <v>130</v>
      </c>
      <c r="G2" s="119"/>
      <c r="H2" s="119"/>
      <c r="I2" s="119"/>
      <c r="J2" s="119"/>
    </row>
    <row r="3" spans="1:17" x14ac:dyDescent="0.25">
      <c r="A3" s="127"/>
      <c r="B3" s="127"/>
      <c r="C3" s="127"/>
      <c r="D3" s="127"/>
      <c r="F3" s="119" t="s">
        <v>304</v>
      </c>
      <c r="G3" s="119"/>
      <c r="H3" s="119"/>
      <c r="I3" s="119"/>
      <c r="J3" s="119"/>
    </row>
    <row r="4" spans="1:17" x14ac:dyDescent="0.25">
      <c r="A4" s="127"/>
      <c r="B4" s="127"/>
      <c r="C4" s="127"/>
      <c r="D4" s="127"/>
    </row>
    <row r="5" spans="1:17" x14ac:dyDescent="0.25">
      <c r="A5" s="127"/>
      <c r="B5" s="127"/>
      <c r="C5" s="127"/>
      <c r="D5" s="127"/>
      <c r="F5" s="120" t="s">
        <v>305</v>
      </c>
    </row>
    <row r="6" spans="1:17" x14ac:dyDescent="0.25">
      <c r="A6" s="127"/>
      <c r="B6" s="127"/>
      <c r="C6" s="127"/>
      <c r="D6" s="127"/>
      <c r="F6" t="s">
        <v>307</v>
      </c>
    </row>
    <row r="7" spans="1:17" x14ac:dyDescent="0.25">
      <c r="A7" s="127"/>
      <c r="B7" s="127"/>
      <c r="C7" s="127"/>
      <c r="D7" s="127"/>
      <c r="F7" s="126" t="s">
        <v>306</v>
      </c>
      <c r="G7" s="126"/>
      <c r="H7" s="126"/>
      <c r="I7" s="126"/>
      <c r="J7" s="126"/>
      <c r="K7" s="126"/>
      <c r="L7" s="126"/>
      <c r="M7" s="126"/>
      <c r="N7" s="126"/>
      <c r="O7" s="126"/>
      <c r="P7" s="126"/>
      <c r="Q7" s="126"/>
    </row>
    <row r="8" spans="1:17" x14ac:dyDescent="0.25">
      <c r="A8" s="111"/>
      <c r="B8" s="111"/>
      <c r="C8" s="111"/>
      <c r="D8" s="111"/>
      <c r="F8" s="126"/>
      <c r="G8" s="126"/>
      <c r="H8" s="126"/>
      <c r="I8" s="126"/>
      <c r="J8" s="126"/>
      <c r="K8" s="126"/>
      <c r="L8" s="126"/>
      <c r="M8" s="126"/>
      <c r="N8" s="126"/>
      <c r="O8" s="126"/>
      <c r="P8" s="126"/>
      <c r="Q8" s="126"/>
    </row>
    <row r="9" spans="1:17" x14ac:dyDescent="0.25">
      <c r="F9" s="126" t="s">
        <v>310</v>
      </c>
      <c r="G9" s="126"/>
      <c r="H9" s="126"/>
      <c r="I9" s="126"/>
      <c r="J9" s="126"/>
      <c r="K9" s="126"/>
      <c r="L9" s="126"/>
      <c r="M9" s="126"/>
      <c r="N9" s="126"/>
      <c r="O9" s="126"/>
      <c r="P9" s="126"/>
      <c r="Q9" s="126"/>
    </row>
    <row r="10" spans="1:17" ht="19.5" customHeight="1" x14ac:dyDescent="0.25">
      <c r="F10" s="126"/>
      <c r="G10" s="126"/>
      <c r="H10" s="126"/>
      <c r="I10" s="126"/>
      <c r="J10" s="126"/>
      <c r="K10" s="126"/>
      <c r="L10" s="126"/>
      <c r="M10" s="126"/>
      <c r="N10" s="126"/>
      <c r="O10" s="126"/>
      <c r="P10" s="126"/>
      <c r="Q10" s="126"/>
    </row>
    <row r="11" spans="1:17" ht="28.5" customHeight="1" x14ac:dyDescent="0.25">
      <c r="F11" s="126" t="s">
        <v>311</v>
      </c>
      <c r="G11" s="126"/>
      <c r="H11" s="126"/>
      <c r="I11" s="126"/>
      <c r="J11" s="126"/>
      <c r="K11" s="126"/>
      <c r="L11" s="126"/>
      <c r="M11" s="126"/>
      <c r="N11" s="126"/>
      <c r="O11" s="126"/>
      <c r="P11" s="126"/>
      <c r="Q11" s="126"/>
    </row>
    <row r="12" spans="1:17" ht="15" customHeight="1" x14ac:dyDescent="0.25">
      <c r="F12" s="126" t="s">
        <v>309</v>
      </c>
      <c r="G12" s="126"/>
      <c r="H12" s="126"/>
      <c r="I12" s="126"/>
      <c r="J12" s="126"/>
      <c r="K12" s="126"/>
      <c r="L12" s="126"/>
      <c r="M12" s="126"/>
      <c r="N12" s="126"/>
      <c r="O12" s="126"/>
      <c r="P12" s="126"/>
      <c r="Q12" s="126"/>
    </row>
    <row r="13" spans="1:17" x14ac:dyDescent="0.25">
      <c r="F13" s="126"/>
      <c r="G13" s="126"/>
      <c r="H13" s="126"/>
      <c r="I13" s="126"/>
      <c r="J13" s="126"/>
      <c r="K13" s="126"/>
      <c r="L13" s="126"/>
      <c r="M13" s="126"/>
      <c r="N13" s="126"/>
      <c r="O13" s="126"/>
      <c r="P13" s="126"/>
      <c r="Q13" s="126"/>
    </row>
    <row r="14" spans="1:17" x14ac:dyDescent="0.25">
      <c r="F14" s="126"/>
      <c r="G14" s="126"/>
      <c r="H14" s="126"/>
      <c r="I14" s="126"/>
      <c r="J14" s="126"/>
      <c r="K14" s="126"/>
      <c r="L14" s="126"/>
      <c r="M14" s="126"/>
      <c r="N14" s="126"/>
      <c r="O14" s="126"/>
      <c r="P14" s="126"/>
      <c r="Q14" s="126"/>
    </row>
    <row r="15" spans="1:17" x14ac:dyDescent="0.25">
      <c r="F15" t="s">
        <v>308</v>
      </c>
    </row>
    <row r="17" spans="1:16" x14ac:dyDescent="0.25">
      <c r="A17" s="120" t="s">
        <v>312</v>
      </c>
    </row>
    <row r="19" spans="1:16" x14ac:dyDescent="0.25">
      <c r="A19" t="s">
        <v>313</v>
      </c>
    </row>
    <row r="20" spans="1:16" x14ac:dyDescent="0.25">
      <c r="A20" t="s">
        <v>314</v>
      </c>
    </row>
    <row r="21" spans="1:16" x14ac:dyDescent="0.25">
      <c r="A21" t="s">
        <v>315</v>
      </c>
    </row>
    <row r="22" spans="1:16" x14ac:dyDescent="0.25">
      <c r="A22" s="126" t="s">
        <v>316</v>
      </c>
      <c r="B22" s="126"/>
      <c r="C22" s="126"/>
      <c r="D22" s="126"/>
      <c r="E22" s="126"/>
      <c r="F22" s="126"/>
      <c r="G22" s="126"/>
      <c r="H22" s="126"/>
      <c r="I22" s="126"/>
      <c r="J22" s="126"/>
      <c r="K22" s="126"/>
      <c r="L22" s="126"/>
      <c r="M22" s="126"/>
      <c r="N22" s="126"/>
      <c r="O22" s="126"/>
      <c r="P22" s="126"/>
    </row>
    <row r="23" spans="1:16" x14ac:dyDescent="0.25">
      <c r="A23" s="126"/>
      <c r="B23" s="126"/>
      <c r="C23" s="126"/>
      <c r="D23" s="126"/>
      <c r="E23" s="126"/>
      <c r="F23" s="126"/>
      <c r="G23" s="126"/>
      <c r="H23" s="126"/>
      <c r="I23" s="126"/>
      <c r="J23" s="126"/>
      <c r="K23" s="126"/>
      <c r="L23" s="126"/>
      <c r="M23" s="126"/>
      <c r="N23" s="126"/>
      <c r="O23" s="126"/>
      <c r="P23" s="126"/>
    </row>
  </sheetData>
  <mergeCells count="6">
    <mergeCell ref="A22:P23"/>
    <mergeCell ref="A1:D7"/>
    <mergeCell ref="F7:Q8"/>
    <mergeCell ref="F9:Q10"/>
    <mergeCell ref="F12:Q14"/>
    <mergeCell ref="F11:Q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opLeftCell="A14" workbookViewId="0">
      <selection activeCell="E24" sqref="E24"/>
    </sheetView>
  </sheetViews>
  <sheetFormatPr defaultRowHeight="15" x14ac:dyDescent="0.25"/>
  <sheetData>
    <row r="1" spans="1:15" x14ac:dyDescent="0.25">
      <c r="A1" s="127"/>
      <c r="B1" s="127"/>
      <c r="C1" s="127"/>
      <c r="D1" s="127"/>
      <c r="F1" s="119" t="s">
        <v>132</v>
      </c>
      <c r="G1" s="119"/>
      <c r="H1" s="119"/>
      <c r="I1" s="119"/>
      <c r="J1" s="119"/>
    </row>
    <row r="2" spans="1:15" x14ac:dyDescent="0.25">
      <c r="A2" s="127"/>
      <c r="B2" s="127"/>
      <c r="C2" s="127"/>
      <c r="D2" s="127"/>
      <c r="F2" s="119" t="s">
        <v>130</v>
      </c>
      <c r="G2" s="119"/>
      <c r="H2" s="119"/>
      <c r="I2" s="119"/>
      <c r="J2" s="119"/>
    </row>
    <row r="3" spans="1:15" x14ac:dyDescent="0.25">
      <c r="A3" s="127"/>
      <c r="B3" s="127"/>
      <c r="C3" s="127"/>
      <c r="D3" s="127"/>
      <c r="F3" s="119" t="s">
        <v>131</v>
      </c>
      <c r="G3" s="119"/>
      <c r="H3" s="119"/>
      <c r="I3" s="119"/>
      <c r="J3" s="119"/>
    </row>
    <row r="4" spans="1:15" x14ac:dyDescent="0.25">
      <c r="A4" s="127"/>
      <c r="B4" s="127"/>
      <c r="C4" s="127"/>
      <c r="D4" s="127"/>
    </row>
    <row r="5" spans="1:15" x14ac:dyDescent="0.25">
      <c r="A5" s="127"/>
      <c r="B5" s="127"/>
      <c r="C5" s="127"/>
      <c r="D5" s="127"/>
      <c r="F5" s="81" t="s">
        <v>178</v>
      </c>
    </row>
    <row r="6" spans="1:15" x14ac:dyDescent="0.25">
      <c r="A6" s="127"/>
      <c r="B6" s="127"/>
      <c r="C6" s="127"/>
      <c r="D6" s="127"/>
      <c r="F6" s="4"/>
      <c r="G6" s="4"/>
      <c r="H6" s="4"/>
      <c r="I6" s="4"/>
      <c r="J6" s="4"/>
      <c r="K6" s="4"/>
      <c r="L6" s="4"/>
    </row>
    <row r="7" spans="1:15" ht="30.75" customHeight="1" x14ac:dyDescent="0.25">
      <c r="A7" s="127"/>
      <c r="B7" s="127"/>
      <c r="C7" s="127"/>
      <c r="D7" s="127"/>
      <c r="F7" s="126" t="s">
        <v>325</v>
      </c>
      <c r="G7" s="126"/>
      <c r="H7" s="126"/>
      <c r="I7" s="126"/>
      <c r="J7" s="126"/>
      <c r="K7" s="126"/>
      <c r="L7" s="126"/>
      <c r="M7" s="126"/>
    </row>
    <row r="8" spans="1:15" ht="45" customHeight="1" x14ac:dyDescent="0.25">
      <c r="F8" s="126" t="s">
        <v>326</v>
      </c>
      <c r="G8" s="126"/>
      <c r="H8" s="126"/>
      <c r="I8" s="126"/>
      <c r="J8" s="126"/>
      <c r="K8" s="126"/>
      <c r="L8" s="126"/>
      <c r="M8" s="126"/>
    </row>
    <row r="9" spans="1:15" x14ac:dyDescent="0.25">
      <c r="F9" s="4" t="s">
        <v>179</v>
      </c>
      <c r="G9" s="4"/>
      <c r="H9" s="4"/>
      <c r="I9" s="4"/>
      <c r="J9" s="4"/>
      <c r="K9" s="4"/>
      <c r="L9" s="4"/>
    </row>
    <row r="10" spans="1:15" x14ac:dyDescent="0.25">
      <c r="F10" s="4" t="s">
        <v>180</v>
      </c>
      <c r="G10" s="4"/>
      <c r="H10" s="4"/>
      <c r="I10" s="4"/>
      <c r="J10" s="4"/>
      <c r="K10" s="4"/>
      <c r="L10" s="4"/>
    </row>
    <row r="11" spans="1:15" x14ac:dyDescent="0.25">
      <c r="F11" s="4" t="s">
        <v>181</v>
      </c>
      <c r="G11" s="4"/>
      <c r="H11" s="4"/>
      <c r="I11" s="4"/>
      <c r="J11" s="4"/>
      <c r="K11" s="4"/>
      <c r="L11" s="4"/>
    </row>
    <row r="12" spans="1:15" x14ac:dyDescent="0.25">
      <c r="F12" s="126" t="s">
        <v>182</v>
      </c>
      <c r="G12" s="126"/>
      <c r="H12" s="126"/>
      <c r="I12" s="126"/>
      <c r="J12" s="126"/>
      <c r="K12" s="126"/>
      <c r="L12" s="126"/>
      <c r="M12" s="126"/>
      <c r="N12" s="126"/>
      <c r="O12" s="126"/>
    </row>
    <row r="13" spans="1:15" x14ac:dyDescent="0.25">
      <c r="F13" s="126"/>
      <c r="G13" s="126"/>
      <c r="H13" s="126"/>
      <c r="I13" s="126"/>
      <c r="J13" s="126"/>
      <c r="K13" s="126"/>
      <c r="L13" s="126"/>
      <c r="M13" s="126"/>
      <c r="N13" s="126"/>
      <c r="O13" s="126"/>
    </row>
    <row r="14" spans="1:15" x14ac:dyDescent="0.25">
      <c r="F14" s="4" t="s">
        <v>183</v>
      </c>
      <c r="G14" s="4"/>
      <c r="H14" s="4"/>
      <c r="I14" s="4"/>
      <c r="J14" s="4"/>
      <c r="K14" s="4"/>
      <c r="L14" s="4"/>
    </row>
    <row r="15" spans="1:15" x14ac:dyDescent="0.25">
      <c r="F15" s="4" t="s">
        <v>184</v>
      </c>
      <c r="G15" s="4"/>
      <c r="H15" s="4"/>
      <c r="I15" s="4"/>
      <c r="J15" s="4"/>
      <c r="K15" s="4"/>
      <c r="L15" s="4"/>
    </row>
    <row r="16" spans="1:15" x14ac:dyDescent="0.25">
      <c r="F16" s="4"/>
      <c r="G16" s="4"/>
      <c r="H16" s="4"/>
      <c r="I16" s="4"/>
      <c r="J16" s="4"/>
      <c r="K16" s="4"/>
      <c r="L16" s="4"/>
    </row>
    <row r="17" spans="1:15" x14ac:dyDescent="0.25">
      <c r="A17" s="82" t="s">
        <v>339</v>
      </c>
      <c r="F17" s="4"/>
      <c r="G17" s="4"/>
      <c r="H17" s="4"/>
      <c r="I17" s="4"/>
      <c r="J17" s="4"/>
      <c r="K17" s="4"/>
      <c r="L17" s="4"/>
    </row>
    <row r="18" spans="1:15" ht="15" customHeight="1" x14ac:dyDescent="0.25">
      <c r="A18" s="128" t="s">
        <v>325</v>
      </c>
      <c r="B18" s="128"/>
      <c r="C18" s="128"/>
      <c r="D18" s="128"/>
      <c r="E18" s="128"/>
      <c r="F18" s="128"/>
      <c r="G18" s="128"/>
      <c r="H18" s="128"/>
      <c r="I18" s="128"/>
      <c r="J18" s="128"/>
      <c r="K18" s="128"/>
      <c r="L18" s="128"/>
      <c r="M18" s="128"/>
      <c r="N18" s="128"/>
      <c r="O18" s="128"/>
    </row>
    <row r="19" spans="1:15" ht="34.5" customHeight="1" x14ac:dyDescent="0.25">
      <c r="A19" s="126" t="s">
        <v>326</v>
      </c>
      <c r="B19" s="126"/>
      <c r="C19" s="126"/>
      <c r="D19" s="126"/>
      <c r="E19" s="126"/>
      <c r="F19" s="126"/>
      <c r="G19" s="126"/>
      <c r="H19" s="126"/>
      <c r="I19" s="126"/>
      <c r="J19" s="126"/>
      <c r="K19" s="126"/>
      <c r="L19" s="126"/>
      <c r="M19" s="126"/>
    </row>
    <row r="20" spans="1:15" ht="17.25" customHeight="1" x14ac:dyDescent="0.25">
      <c r="A20" s="4" t="s">
        <v>179</v>
      </c>
      <c r="B20" s="124"/>
      <c r="C20" s="124"/>
      <c r="D20" s="124"/>
      <c r="E20" s="124"/>
      <c r="F20" s="124"/>
      <c r="G20" s="124"/>
      <c r="H20" s="124"/>
      <c r="I20" s="124"/>
      <c r="J20" s="124"/>
      <c r="K20" s="124"/>
      <c r="L20" s="124"/>
      <c r="M20" s="124"/>
    </row>
    <row r="21" spans="1:15" ht="20.25" customHeight="1" x14ac:dyDescent="0.25">
      <c r="A21" s="126" t="s">
        <v>355</v>
      </c>
      <c r="B21" s="126"/>
      <c r="C21" s="126"/>
      <c r="D21" s="126"/>
      <c r="E21" s="126"/>
      <c r="F21" s="126"/>
      <c r="G21" s="126"/>
      <c r="H21" s="126"/>
      <c r="I21" s="126"/>
      <c r="J21" s="126"/>
      <c r="K21" s="124"/>
      <c r="L21" s="124"/>
      <c r="M21" s="124"/>
    </row>
    <row r="22" spans="1:15" x14ac:dyDescent="0.25">
      <c r="A22" s="126"/>
      <c r="B22" s="126"/>
      <c r="C22" s="126"/>
      <c r="D22" s="126"/>
      <c r="E22" s="126"/>
      <c r="F22" s="126"/>
      <c r="G22" s="126"/>
      <c r="H22" s="126"/>
      <c r="I22" s="126"/>
      <c r="J22" s="126"/>
      <c r="K22" s="4"/>
      <c r="L22" s="4"/>
    </row>
    <row r="23" spans="1:15" ht="34.5" customHeight="1" x14ac:dyDescent="0.25">
      <c r="A23" s="126" t="s">
        <v>356</v>
      </c>
      <c r="B23" s="126"/>
      <c r="C23" s="126"/>
      <c r="D23" s="126"/>
      <c r="E23" s="126"/>
      <c r="F23" s="126"/>
      <c r="G23" s="126"/>
      <c r="H23" s="126"/>
      <c r="I23" s="126"/>
      <c r="J23" s="126"/>
      <c r="K23" s="126"/>
      <c r="L23" s="126"/>
      <c r="M23" s="126"/>
    </row>
    <row r="24" spans="1:15" x14ac:dyDescent="0.25">
      <c r="A24" s="124"/>
      <c r="B24" s="124"/>
      <c r="C24" s="124"/>
      <c r="D24" s="124"/>
      <c r="E24" s="124"/>
      <c r="F24" s="124"/>
      <c r="G24" s="124"/>
      <c r="H24" s="124"/>
      <c r="I24" s="124"/>
      <c r="J24" s="124"/>
      <c r="K24" s="4"/>
      <c r="L24" s="4"/>
    </row>
    <row r="25" spans="1:15" x14ac:dyDescent="0.25">
      <c r="A25" s="81" t="s">
        <v>282</v>
      </c>
      <c r="I25" s="4"/>
      <c r="J25" s="4"/>
      <c r="K25" s="4"/>
      <c r="L25" s="4"/>
    </row>
    <row r="26" spans="1:15" x14ac:dyDescent="0.25">
      <c r="A26" s="4"/>
      <c r="B26" s="4"/>
      <c r="C26" s="4"/>
      <c r="D26" s="4"/>
      <c r="E26" s="4"/>
      <c r="F26" s="4"/>
      <c r="G26" s="4"/>
      <c r="I26" s="4"/>
      <c r="J26" s="4"/>
      <c r="K26" s="4"/>
      <c r="L26" s="4"/>
    </row>
    <row r="27" spans="1:15" ht="16.5" customHeight="1" x14ac:dyDescent="0.25">
      <c r="A27" s="126" t="s">
        <v>327</v>
      </c>
      <c r="B27" s="126"/>
      <c r="C27" s="126"/>
      <c r="D27" s="126"/>
      <c r="E27" s="126"/>
      <c r="F27" s="126"/>
      <c r="G27" s="126"/>
      <c r="H27" s="126"/>
      <c r="I27" s="126"/>
      <c r="J27" s="126"/>
      <c r="K27" s="126"/>
      <c r="L27" s="126"/>
      <c r="M27" s="126"/>
      <c r="N27" s="126"/>
      <c r="O27" s="126"/>
    </row>
    <row r="28" spans="1:15" ht="17.25" customHeight="1" x14ac:dyDescent="0.25">
      <c r="A28" s="126" t="s">
        <v>328</v>
      </c>
      <c r="B28" s="126"/>
      <c r="C28" s="126"/>
      <c r="D28" s="126"/>
      <c r="E28" s="126"/>
      <c r="F28" s="126"/>
      <c r="G28" s="126"/>
      <c r="H28" s="126"/>
      <c r="I28" s="126"/>
      <c r="J28" s="126"/>
      <c r="K28" s="126"/>
      <c r="L28" s="126"/>
      <c r="M28" s="126"/>
      <c r="N28" s="5"/>
    </row>
    <row r="29" spans="1:15" ht="17.25" customHeight="1" x14ac:dyDescent="0.25">
      <c r="A29" s="126"/>
      <c r="B29" s="126"/>
      <c r="C29" s="126"/>
      <c r="D29" s="126"/>
      <c r="E29" s="126"/>
      <c r="F29" s="126"/>
      <c r="G29" s="126"/>
      <c r="H29" s="126"/>
      <c r="I29" s="126"/>
      <c r="J29" s="126"/>
      <c r="K29" s="126"/>
      <c r="L29" s="126"/>
      <c r="M29" s="126"/>
      <c r="N29" s="5"/>
    </row>
    <row r="30" spans="1:15" x14ac:dyDescent="0.25">
      <c r="A30" s="4" t="s">
        <v>283</v>
      </c>
      <c r="B30" s="4"/>
      <c r="C30" s="4"/>
      <c r="D30" s="4"/>
      <c r="E30" s="4"/>
      <c r="F30" s="4"/>
      <c r="G30" s="4"/>
    </row>
    <row r="31" spans="1:15" x14ac:dyDescent="0.25">
      <c r="A31" s="4" t="s">
        <v>285</v>
      </c>
      <c r="B31" s="4"/>
      <c r="C31" s="4"/>
      <c r="D31" s="4"/>
      <c r="E31" s="4"/>
      <c r="F31" s="4"/>
      <c r="G31" s="4"/>
    </row>
    <row r="32" spans="1:15" x14ac:dyDescent="0.25">
      <c r="A32" s="4" t="s">
        <v>284</v>
      </c>
      <c r="B32" s="4"/>
      <c r="C32" s="4"/>
      <c r="D32" s="4"/>
      <c r="E32" s="4"/>
      <c r="F32" s="4"/>
      <c r="G32" s="4"/>
    </row>
    <row r="33" spans="1:15" x14ac:dyDescent="0.25">
      <c r="B33" s="4"/>
      <c r="C33" s="4"/>
      <c r="D33" s="4"/>
      <c r="E33" s="4"/>
      <c r="F33" s="4"/>
      <c r="G33" s="4"/>
    </row>
    <row r="34" spans="1:15" x14ac:dyDescent="0.25">
      <c r="A34" s="116" t="s">
        <v>286</v>
      </c>
      <c r="B34" s="4"/>
      <c r="C34" s="4"/>
      <c r="D34" s="4"/>
      <c r="E34" s="4"/>
      <c r="F34" s="4"/>
      <c r="G34" s="4"/>
    </row>
    <row r="35" spans="1:15" s="118" customFormat="1" x14ac:dyDescent="0.25">
      <c r="A35" s="117" t="s">
        <v>287</v>
      </c>
      <c r="B35" s="117"/>
      <c r="C35" s="117"/>
      <c r="D35" s="117"/>
      <c r="E35" s="117"/>
      <c r="F35" s="117"/>
      <c r="G35" s="117"/>
    </row>
    <row r="36" spans="1:15" s="118" customFormat="1" x14ac:dyDescent="0.25">
      <c r="A36" s="117" t="s">
        <v>289</v>
      </c>
      <c r="B36" s="117"/>
      <c r="C36" s="117"/>
      <c r="D36" s="117"/>
      <c r="E36" s="117"/>
      <c r="F36" s="117"/>
      <c r="G36" s="117"/>
    </row>
    <row r="37" spans="1:15" x14ac:dyDescent="0.25">
      <c r="A37" s="117" t="s">
        <v>290</v>
      </c>
      <c r="B37" s="4"/>
      <c r="C37" s="4"/>
      <c r="D37" s="4"/>
      <c r="E37" s="4"/>
      <c r="F37" s="4"/>
      <c r="G37" s="4"/>
    </row>
    <row r="38" spans="1:15" x14ac:dyDescent="0.25">
      <c r="A38" s="117" t="s">
        <v>288</v>
      </c>
      <c r="B38" s="4"/>
      <c r="C38" s="4"/>
      <c r="D38" s="4"/>
      <c r="E38" s="4"/>
      <c r="F38" s="4"/>
      <c r="G38" s="4"/>
    </row>
    <row r="39" spans="1:15" x14ac:dyDescent="0.25">
      <c r="A39" s="117" t="s">
        <v>291</v>
      </c>
      <c r="B39" s="4"/>
      <c r="C39" s="4"/>
      <c r="D39" s="4"/>
      <c r="E39" s="4"/>
      <c r="F39" s="4"/>
      <c r="G39" s="4"/>
    </row>
    <row r="40" spans="1:15" x14ac:dyDescent="0.25">
      <c r="A40" s="117" t="s">
        <v>292</v>
      </c>
      <c r="B40" s="4"/>
      <c r="C40" s="4"/>
      <c r="D40" s="4"/>
      <c r="E40" s="4"/>
      <c r="F40" s="4"/>
      <c r="G40" s="4"/>
    </row>
    <row r="41" spans="1:15" x14ac:dyDescent="0.25">
      <c r="A41" s="117"/>
      <c r="B41" s="4"/>
      <c r="C41" s="4"/>
      <c r="D41" s="4"/>
      <c r="E41" s="4"/>
      <c r="F41" s="4"/>
      <c r="G41" s="4"/>
    </row>
    <row r="42" spans="1:15" x14ac:dyDescent="0.25">
      <c r="A42" s="81" t="s">
        <v>185</v>
      </c>
    </row>
    <row r="43" spans="1:15" x14ac:dyDescent="0.25">
      <c r="A43" s="83"/>
    </row>
    <row r="44" spans="1:15" x14ac:dyDescent="0.25">
      <c r="A44" s="126" t="s">
        <v>186</v>
      </c>
      <c r="B44" s="126"/>
      <c r="C44" s="126"/>
      <c r="D44" s="126"/>
      <c r="E44" s="126"/>
      <c r="F44" s="126"/>
      <c r="G44" s="126"/>
      <c r="H44" s="126"/>
      <c r="I44" s="126"/>
      <c r="J44" s="126"/>
      <c r="K44" s="126"/>
      <c r="L44" s="126"/>
      <c r="M44" s="126"/>
      <c r="N44" s="126"/>
      <c r="O44" s="126"/>
    </row>
    <row r="45" spans="1:15" x14ac:dyDescent="0.25">
      <c r="A45" s="126"/>
      <c r="B45" s="126"/>
      <c r="C45" s="126"/>
      <c r="D45" s="126"/>
      <c r="E45" s="126"/>
      <c r="F45" s="126"/>
      <c r="G45" s="126"/>
      <c r="H45" s="126"/>
      <c r="I45" s="126"/>
      <c r="J45" s="126"/>
      <c r="K45" s="126"/>
      <c r="L45" s="126"/>
      <c r="M45" s="126"/>
      <c r="N45" s="126"/>
      <c r="O45" s="126"/>
    </row>
    <row r="46" spans="1:15" x14ac:dyDescent="0.25">
      <c r="A46" s="126" t="s">
        <v>187</v>
      </c>
      <c r="B46" s="126"/>
      <c r="C46" s="126"/>
      <c r="D46" s="126"/>
      <c r="E46" s="126"/>
      <c r="F46" s="126"/>
      <c r="G46" s="126"/>
      <c r="H46" s="126"/>
      <c r="I46" s="126"/>
      <c r="J46" s="126"/>
      <c r="K46" s="126"/>
      <c r="L46" s="126"/>
      <c r="M46" s="126"/>
      <c r="N46" s="126"/>
      <c r="O46" s="126"/>
    </row>
    <row r="47" spans="1:15" x14ac:dyDescent="0.25">
      <c r="A47" s="126"/>
      <c r="B47" s="126"/>
      <c r="C47" s="126"/>
      <c r="D47" s="126"/>
      <c r="E47" s="126"/>
      <c r="F47" s="126"/>
      <c r="G47" s="126"/>
      <c r="H47" s="126"/>
      <c r="I47" s="126"/>
      <c r="J47" s="126"/>
      <c r="K47" s="126"/>
      <c r="L47" s="126"/>
      <c r="M47" s="126"/>
      <c r="N47" s="126"/>
      <c r="O47" s="126"/>
    </row>
    <row r="48" spans="1:15" x14ac:dyDescent="0.25">
      <c r="A48" s="121"/>
      <c r="B48" s="121"/>
      <c r="C48" s="121"/>
      <c r="D48" s="121"/>
      <c r="E48" s="121"/>
      <c r="F48" s="121"/>
      <c r="G48" s="121"/>
      <c r="H48" s="121"/>
      <c r="I48" s="121"/>
      <c r="J48" s="121"/>
      <c r="K48" s="121"/>
      <c r="L48" s="121"/>
      <c r="M48" s="121"/>
      <c r="N48" s="121"/>
      <c r="O48" s="121"/>
    </row>
    <row r="49" spans="1:18" x14ac:dyDescent="0.25">
      <c r="A49" s="82" t="s">
        <v>297</v>
      </c>
    </row>
    <row r="50" spans="1:18" x14ac:dyDescent="0.25">
      <c r="A50" t="s">
        <v>298</v>
      </c>
    </row>
    <row r="51" spans="1:18" x14ac:dyDescent="0.25">
      <c r="A51" t="s">
        <v>299</v>
      </c>
    </row>
    <row r="52" spans="1:18" x14ac:dyDescent="0.25">
      <c r="A52" s="126" t="s">
        <v>300</v>
      </c>
      <c r="B52" s="126"/>
      <c r="C52" s="126"/>
      <c r="D52" s="126"/>
      <c r="E52" s="126"/>
      <c r="F52" s="126"/>
      <c r="G52" s="126"/>
      <c r="H52" s="126"/>
      <c r="I52" s="126"/>
      <c r="J52" s="126"/>
      <c r="K52" s="126"/>
      <c r="L52" s="126"/>
      <c r="M52" s="126"/>
      <c r="N52" s="126"/>
      <c r="O52" s="126"/>
    </row>
    <row r="53" spans="1:18" x14ac:dyDescent="0.25">
      <c r="A53" s="126"/>
      <c r="B53" s="126"/>
      <c r="C53" s="126"/>
      <c r="D53" s="126"/>
      <c r="E53" s="126"/>
      <c r="F53" s="126"/>
      <c r="G53" s="126"/>
      <c r="H53" s="126"/>
      <c r="I53" s="126"/>
      <c r="J53" s="126"/>
      <c r="K53" s="126"/>
      <c r="L53" s="126"/>
      <c r="M53" s="126"/>
      <c r="N53" s="126"/>
      <c r="O53" s="126"/>
    </row>
    <row r="54" spans="1:18" x14ac:dyDescent="0.25">
      <c r="A54" t="s">
        <v>301</v>
      </c>
    </row>
    <row r="55" spans="1:18" ht="15" customHeight="1" x14ac:dyDescent="0.25">
      <c r="A55" s="126" t="s">
        <v>302</v>
      </c>
      <c r="B55" s="126"/>
      <c r="C55" s="126"/>
      <c r="D55" s="126"/>
      <c r="E55" s="126"/>
      <c r="F55" s="126"/>
      <c r="G55" s="126"/>
      <c r="H55" s="126"/>
      <c r="I55" s="126"/>
      <c r="J55" s="126"/>
      <c r="K55" s="126"/>
      <c r="L55" s="126"/>
      <c r="M55" s="126"/>
      <c r="N55" s="126"/>
      <c r="O55" s="126"/>
      <c r="P55" s="5"/>
      <c r="Q55" s="5"/>
      <c r="R55" s="5"/>
    </row>
    <row r="56" spans="1:18" x14ac:dyDescent="0.25">
      <c r="A56" s="126"/>
      <c r="B56" s="126"/>
      <c r="C56" s="126"/>
      <c r="D56" s="126"/>
      <c r="E56" s="126"/>
      <c r="F56" s="126"/>
      <c r="G56" s="126"/>
      <c r="H56" s="126"/>
      <c r="I56" s="126"/>
      <c r="J56" s="126"/>
      <c r="K56" s="126"/>
      <c r="L56" s="126"/>
      <c r="M56" s="126"/>
      <c r="N56" s="126"/>
      <c r="O56" s="126"/>
      <c r="P56" s="5"/>
      <c r="Q56" s="5"/>
      <c r="R56" s="5"/>
    </row>
    <row r="57" spans="1:18" x14ac:dyDescent="0.25">
      <c r="A57" s="126"/>
      <c r="B57" s="126"/>
      <c r="C57" s="126"/>
      <c r="D57" s="126"/>
      <c r="E57" s="126"/>
      <c r="F57" s="126"/>
      <c r="G57" s="126"/>
      <c r="H57" s="126"/>
      <c r="I57" s="126"/>
      <c r="J57" s="126"/>
      <c r="K57" s="126"/>
      <c r="L57" s="126"/>
      <c r="M57" s="126"/>
      <c r="N57" s="126"/>
      <c r="O57" s="126"/>
      <c r="P57" s="121"/>
      <c r="Q57" s="121"/>
      <c r="R57" s="121"/>
    </row>
    <row r="58" spans="1:18" x14ac:dyDescent="0.25">
      <c r="A58" s="126" t="s">
        <v>303</v>
      </c>
      <c r="B58" s="126"/>
      <c r="C58" s="126"/>
      <c r="D58" s="126"/>
      <c r="E58" s="126"/>
      <c r="F58" s="126"/>
      <c r="G58" s="126"/>
      <c r="H58" s="126"/>
      <c r="I58" s="126"/>
      <c r="J58" s="126"/>
      <c r="K58" s="126"/>
      <c r="L58" s="126"/>
      <c r="M58" s="126"/>
      <c r="N58" s="126"/>
      <c r="O58" s="126"/>
    </row>
    <row r="59" spans="1:18" x14ac:dyDescent="0.25">
      <c r="A59" s="126"/>
      <c r="B59" s="126"/>
      <c r="C59" s="126"/>
      <c r="D59" s="126"/>
      <c r="E59" s="126"/>
      <c r="F59" s="126"/>
      <c r="G59" s="126"/>
      <c r="H59" s="126"/>
      <c r="I59" s="126"/>
      <c r="J59" s="126"/>
      <c r="K59" s="126"/>
      <c r="L59" s="126"/>
      <c r="M59" s="126"/>
      <c r="N59" s="126"/>
      <c r="O59" s="126"/>
    </row>
    <row r="60" spans="1:18" x14ac:dyDescent="0.25">
      <c r="A60" t="s">
        <v>296</v>
      </c>
    </row>
  </sheetData>
  <mergeCells count="15">
    <mergeCell ref="A58:O59"/>
    <mergeCell ref="A1:D7"/>
    <mergeCell ref="F7:M7"/>
    <mergeCell ref="F8:M8"/>
    <mergeCell ref="A28:M29"/>
    <mergeCell ref="A27:O27"/>
    <mergeCell ref="F12:O13"/>
    <mergeCell ref="A46:O47"/>
    <mergeCell ref="A44:O45"/>
    <mergeCell ref="A52:O53"/>
    <mergeCell ref="A55:O57"/>
    <mergeCell ref="A18:O18"/>
    <mergeCell ref="A19:M19"/>
    <mergeCell ref="A21:J22"/>
    <mergeCell ref="A23:M23"/>
  </mergeCells>
  <pageMargins left="0.7" right="0.7" top="0.75" bottom="0.75" header="0.3" footer="0.3"/>
  <pageSetup scale="70" fitToHeight="2" orientation="landscape" r:id="rId1"/>
  <rowBreaks count="2" manualBreakCount="2">
    <brk id="40" max="16383" man="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3"/>
  <sheetViews>
    <sheetView tabSelected="1" view="pageLayout" topLeftCell="A28" zoomScaleNormal="100" workbookViewId="0">
      <selection activeCell="F32" sqref="F32"/>
    </sheetView>
  </sheetViews>
  <sheetFormatPr defaultRowHeight="15" x14ac:dyDescent="0.25"/>
  <cols>
    <col min="4" max="4" width="11.7109375" customWidth="1"/>
    <col min="5" max="5" width="6.5703125" customWidth="1"/>
    <col min="6" max="6" width="13" customWidth="1"/>
    <col min="7" max="7" width="10.28515625" customWidth="1"/>
    <col min="8" max="8" width="5.85546875" customWidth="1"/>
    <col min="9" max="10" width="13.85546875" customWidth="1"/>
    <col min="11" max="11" width="3.28515625" customWidth="1"/>
    <col min="13" max="13" width="3.42578125" customWidth="1"/>
  </cols>
  <sheetData>
    <row r="1" spans="1:15" ht="15" customHeight="1" x14ac:dyDescent="0.25">
      <c r="A1" s="131" t="s">
        <v>177</v>
      </c>
      <c r="B1" s="131"/>
      <c r="C1" s="131"/>
      <c r="D1" s="131"/>
      <c r="E1" s="131"/>
      <c r="F1" s="131"/>
      <c r="G1" s="131"/>
      <c r="H1" s="131"/>
      <c r="I1" s="131"/>
      <c r="J1" s="131"/>
      <c r="K1" s="131"/>
      <c r="L1" s="131"/>
      <c r="M1" s="131"/>
      <c r="N1" s="131"/>
      <c r="O1" s="131"/>
    </row>
    <row r="2" spans="1:15" ht="15" customHeight="1" x14ac:dyDescent="0.25">
      <c r="A2" s="131"/>
      <c r="B2" s="131"/>
      <c r="C2" s="131"/>
      <c r="D2" s="131"/>
      <c r="E2" s="131"/>
      <c r="F2" s="131"/>
      <c r="G2" s="131"/>
      <c r="H2" s="131"/>
      <c r="I2" s="131"/>
      <c r="J2" s="131"/>
      <c r="K2" s="131"/>
      <c r="L2" s="131"/>
      <c r="M2" s="131"/>
      <c r="N2" s="131"/>
      <c r="O2" s="131"/>
    </row>
    <row r="3" spans="1:15" x14ac:dyDescent="0.25">
      <c r="A3" s="127"/>
      <c r="B3" s="127"/>
      <c r="C3" s="127"/>
      <c r="D3" s="127"/>
      <c r="E3" s="127"/>
      <c r="F3" s="127"/>
      <c r="G3" s="127"/>
      <c r="H3" s="127"/>
      <c r="I3" s="127"/>
      <c r="J3" s="2"/>
      <c r="K3" s="127"/>
      <c r="L3" s="127"/>
      <c r="M3" s="127"/>
      <c r="N3" s="127"/>
      <c r="O3" s="127"/>
    </row>
    <row r="4" spans="1:15" x14ac:dyDescent="0.25">
      <c r="A4" s="147" t="s">
        <v>0</v>
      </c>
      <c r="B4" s="147"/>
      <c r="C4" s="147"/>
      <c r="D4" s="148"/>
      <c r="E4" s="148"/>
      <c r="F4" s="148"/>
      <c r="G4" s="148"/>
      <c r="H4" s="149" t="s">
        <v>4</v>
      </c>
      <c r="I4" s="149"/>
      <c r="J4" s="63"/>
      <c r="K4" s="64"/>
      <c r="L4" s="64"/>
      <c r="M4" s="2"/>
      <c r="N4" s="1"/>
      <c r="O4" s="1"/>
    </row>
    <row r="5" spans="1:15" ht="27" customHeight="1" x14ac:dyDescent="0.25">
      <c r="A5" s="147" t="s">
        <v>1</v>
      </c>
      <c r="B5" s="147"/>
      <c r="C5" s="147"/>
      <c r="D5" s="148"/>
      <c r="E5" s="148"/>
      <c r="F5" s="148"/>
      <c r="G5" s="148"/>
      <c r="H5" s="149" t="s">
        <v>5</v>
      </c>
      <c r="I5" s="149"/>
      <c r="J5" s="65"/>
      <c r="K5" s="66"/>
      <c r="L5" s="66"/>
      <c r="M5" s="2"/>
      <c r="N5" s="1"/>
      <c r="O5" s="1"/>
    </row>
    <row r="6" spans="1:15" ht="22.5" customHeight="1" x14ac:dyDescent="0.25">
      <c r="A6" s="147" t="s">
        <v>2</v>
      </c>
      <c r="B6" s="147"/>
      <c r="C6" s="147"/>
      <c r="D6" s="148"/>
      <c r="E6" s="148"/>
      <c r="F6" s="148"/>
      <c r="G6" s="148"/>
      <c r="H6" s="149" t="s">
        <v>6</v>
      </c>
      <c r="I6" s="149"/>
      <c r="J6" s="65"/>
      <c r="K6" s="66"/>
      <c r="L6" s="66"/>
      <c r="M6" s="2"/>
      <c r="N6" s="1"/>
      <c r="O6" s="1"/>
    </row>
    <row r="7" spans="1:15" x14ac:dyDescent="0.25">
      <c r="A7" s="147" t="s">
        <v>3</v>
      </c>
      <c r="B7" s="147"/>
      <c r="C7" s="147"/>
      <c r="D7" s="148"/>
      <c r="E7" s="148"/>
      <c r="F7" s="148"/>
      <c r="G7" s="148"/>
      <c r="H7" s="149" t="s">
        <v>7</v>
      </c>
      <c r="I7" s="149"/>
      <c r="J7" s="65"/>
      <c r="K7" s="67"/>
      <c r="L7" s="67"/>
      <c r="M7" s="3"/>
      <c r="N7" s="1"/>
      <c r="O7" s="1"/>
    </row>
    <row r="8" spans="1:15" ht="15.75" thickBot="1" x14ac:dyDescent="0.3"/>
    <row r="9" spans="1:15" ht="16.5" thickTop="1" thickBot="1" x14ac:dyDescent="0.3">
      <c r="A9" s="132" t="s">
        <v>8</v>
      </c>
      <c r="B9" s="132"/>
      <c r="C9" s="132"/>
      <c r="D9" s="132" t="s">
        <v>10</v>
      </c>
      <c r="E9" s="132"/>
      <c r="F9" s="132"/>
      <c r="G9" s="62">
        <v>200</v>
      </c>
      <c r="H9" s="38"/>
      <c r="I9" s="132" t="s">
        <v>12</v>
      </c>
      <c r="J9" s="132"/>
      <c r="K9" s="132"/>
      <c r="L9" s="132"/>
      <c r="M9" s="2"/>
      <c r="N9" s="62">
        <f>N11+N25+N62+N73+N91+N112+N139+N168</f>
        <v>0</v>
      </c>
      <c r="O9" s="38"/>
    </row>
    <row r="10" spans="1:15" ht="15.75" thickTop="1" x14ac:dyDescent="0.25"/>
    <row r="11" spans="1:15" ht="18.75" x14ac:dyDescent="0.3">
      <c r="A11" s="146" t="s">
        <v>11</v>
      </c>
      <c r="B11" s="146"/>
      <c r="C11" s="146"/>
      <c r="D11" s="132" t="s">
        <v>13</v>
      </c>
      <c r="E11" s="132"/>
      <c r="F11" s="132"/>
      <c r="G11" s="36">
        <v>10</v>
      </c>
      <c r="H11" s="37"/>
      <c r="I11" s="132" t="s">
        <v>14</v>
      </c>
      <c r="J11" s="132"/>
      <c r="K11" s="132"/>
      <c r="L11" s="132"/>
      <c r="M11" s="68"/>
      <c r="N11" s="15">
        <f>N21+N16</f>
        <v>0</v>
      </c>
    </row>
    <row r="12" spans="1:15" x14ac:dyDescent="0.25">
      <c r="I12" s="2"/>
    </row>
    <row r="13" spans="1:15" ht="45" x14ac:dyDescent="0.25">
      <c r="A13" t="s">
        <v>15</v>
      </c>
      <c r="D13" t="s">
        <v>16</v>
      </c>
      <c r="G13" t="s">
        <v>17</v>
      </c>
      <c r="I13" s="5" t="s">
        <v>18</v>
      </c>
      <c r="J13" s="5" t="s">
        <v>19</v>
      </c>
      <c r="K13" s="4"/>
      <c r="L13" s="5" t="s">
        <v>24</v>
      </c>
      <c r="M13" s="5"/>
      <c r="N13" s="7" t="s">
        <v>9</v>
      </c>
      <c r="O13" s="7"/>
    </row>
    <row r="14" spans="1:15" x14ac:dyDescent="0.25">
      <c r="A14" s="136" t="s">
        <v>20</v>
      </c>
      <c r="B14" s="137"/>
      <c r="C14" s="137"/>
      <c r="D14" s="137"/>
      <c r="E14" s="137"/>
      <c r="F14" s="137"/>
      <c r="G14" s="56"/>
      <c r="H14" s="56"/>
      <c r="I14" s="56"/>
      <c r="J14" s="56"/>
      <c r="K14" s="56"/>
      <c r="L14" s="56"/>
      <c r="M14" s="56"/>
      <c r="N14" s="56"/>
      <c r="O14" s="57"/>
    </row>
    <row r="15" spans="1:15" ht="15.75" thickBot="1" x14ac:dyDescent="0.3">
      <c r="A15" s="60"/>
      <c r="B15" s="60"/>
      <c r="C15" s="60"/>
      <c r="D15" s="60"/>
      <c r="E15" s="60"/>
      <c r="F15" s="60"/>
      <c r="G15" s="35"/>
      <c r="H15" s="35"/>
      <c r="I15" s="35"/>
      <c r="J15" s="35"/>
      <c r="K15" s="35"/>
      <c r="L15" s="35"/>
      <c r="M15" s="35"/>
      <c r="N15" s="35"/>
    </row>
    <row r="16" spans="1:15" ht="31.5" customHeight="1" thickTop="1" thickBot="1" x14ac:dyDescent="0.3">
      <c r="A16" s="126" t="s">
        <v>189</v>
      </c>
      <c r="B16" s="126"/>
      <c r="C16" s="126"/>
      <c r="D16" s="126"/>
      <c r="E16" s="126"/>
      <c r="F16" s="126"/>
      <c r="G16" s="8"/>
      <c r="I16" t="s">
        <v>21</v>
      </c>
      <c r="J16">
        <v>0</v>
      </c>
      <c r="L16" s="9">
        <f>G16/11</f>
        <v>0</v>
      </c>
      <c r="M16" s="11"/>
      <c r="N16" s="10"/>
    </row>
    <row r="17" spans="1:15" x14ac:dyDescent="0.25">
      <c r="A17" s="13" t="s">
        <v>28</v>
      </c>
      <c r="B17" s="13"/>
      <c r="C17" s="13"/>
      <c r="D17" s="13"/>
      <c r="I17" t="s">
        <v>27</v>
      </c>
      <c r="J17">
        <v>5</v>
      </c>
      <c r="K17" s="6"/>
    </row>
    <row r="19" spans="1:15" x14ac:dyDescent="0.25">
      <c r="A19" s="55" t="s">
        <v>25</v>
      </c>
      <c r="B19" s="56"/>
      <c r="C19" s="56"/>
      <c r="D19" s="56"/>
      <c r="E19" s="56"/>
      <c r="F19" s="56"/>
      <c r="G19" s="56"/>
      <c r="H19" s="56"/>
      <c r="I19" s="56"/>
      <c r="J19" s="56"/>
      <c r="K19" s="56"/>
      <c r="L19" s="56"/>
      <c r="M19" s="56"/>
      <c r="N19" s="56"/>
      <c r="O19" s="57"/>
    </row>
    <row r="20" spans="1:15" ht="15.75" thickBot="1" x14ac:dyDescent="0.3">
      <c r="A20" s="35"/>
      <c r="B20" s="35"/>
      <c r="C20" s="35"/>
      <c r="D20" s="35"/>
      <c r="E20" s="35"/>
      <c r="F20" s="35"/>
      <c r="G20" s="35"/>
      <c r="H20" s="35"/>
      <c r="I20" s="35"/>
      <c r="J20" s="35"/>
      <c r="K20" s="35"/>
      <c r="L20" s="35"/>
      <c r="M20" s="35"/>
      <c r="N20" s="35"/>
    </row>
    <row r="21" spans="1:15" ht="31.5" customHeight="1" thickTop="1" thickBot="1" x14ac:dyDescent="0.3">
      <c r="A21" s="128" t="s">
        <v>190</v>
      </c>
      <c r="B21" s="128"/>
      <c r="C21" s="128"/>
      <c r="D21" s="128"/>
      <c r="E21" s="128"/>
      <c r="F21" s="128"/>
      <c r="G21" s="8"/>
      <c r="I21" t="s">
        <v>26</v>
      </c>
      <c r="J21">
        <v>0</v>
      </c>
      <c r="L21" s="125">
        <f>G21/6</f>
        <v>0</v>
      </c>
      <c r="N21" s="10"/>
    </row>
    <row r="22" spans="1:15" x14ac:dyDescent="0.25">
      <c r="A22" s="13" t="s">
        <v>28</v>
      </c>
      <c r="I22" t="s">
        <v>27</v>
      </c>
      <c r="J22">
        <v>5</v>
      </c>
    </row>
    <row r="25" spans="1:15" ht="18.75" x14ac:dyDescent="0.3">
      <c r="A25" s="146" t="s">
        <v>41</v>
      </c>
      <c r="B25" s="146"/>
      <c r="C25" s="146"/>
      <c r="D25" s="132" t="s">
        <v>357</v>
      </c>
      <c r="E25" s="132"/>
      <c r="F25" s="132"/>
      <c r="G25" s="139">
        <v>65</v>
      </c>
      <c r="H25" s="139"/>
      <c r="I25" s="4"/>
      <c r="J25" s="143" t="s">
        <v>358</v>
      </c>
      <c r="K25" s="143"/>
      <c r="L25" s="143"/>
      <c r="M25" s="143"/>
      <c r="N25" s="15">
        <f>N30+N41+N49+N57</f>
        <v>0</v>
      </c>
    </row>
    <row r="27" spans="1:15" ht="72" customHeight="1" x14ac:dyDescent="0.25">
      <c r="A27" t="s">
        <v>15</v>
      </c>
      <c r="D27" t="s">
        <v>16</v>
      </c>
      <c r="G27" s="5" t="s">
        <v>32</v>
      </c>
      <c r="I27" s="5" t="s">
        <v>18</v>
      </c>
      <c r="J27" s="5" t="s">
        <v>19</v>
      </c>
      <c r="K27" s="4"/>
      <c r="L27" s="5" t="s">
        <v>24</v>
      </c>
      <c r="M27" s="5"/>
      <c r="N27" s="7" t="s">
        <v>9</v>
      </c>
    </row>
    <row r="28" spans="1:15" x14ac:dyDescent="0.25">
      <c r="A28" s="55" t="s">
        <v>340</v>
      </c>
      <c r="B28" s="56"/>
      <c r="C28" s="56"/>
      <c r="D28" s="56"/>
      <c r="E28" s="56"/>
      <c r="F28" s="56"/>
      <c r="G28" s="56"/>
      <c r="H28" s="56"/>
      <c r="I28" s="56"/>
      <c r="J28" s="56"/>
      <c r="K28" s="56"/>
      <c r="L28" s="56"/>
      <c r="M28" s="56"/>
      <c r="N28" s="56"/>
      <c r="O28" s="57"/>
    </row>
    <row r="29" spans="1:15" ht="15.75" thickBot="1" x14ac:dyDescent="0.3">
      <c r="A29" s="35"/>
      <c r="B29" s="35"/>
      <c r="C29" s="35"/>
      <c r="D29" s="35"/>
      <c r="E29" s="35"/>
      <c r="F29" s="35"/>
      <c r="G29" s="35"/>
      <c r="H29" s="35"/>
      <c r="I29" s="35"/>
      <c r="J29" s="35"/>
      <c r="K29" s="35"/>
      <c r="L29" s="35"/>
      <c r="M29" s="35"/>
      <c r="N29" s="35"/>
    </row>
    <row r="30" spans="1:15" ht="42.75" customHeight="1" thickTop="1" thickBot="1" x14ac:dyDescent="0.3">
      <c r="A30" s="129" t="s">
        <v>29</v>
      </c>
      <c r="B30" s="129"/>
      <c r="C30" s="129"/>
      <c r="D30" s="5" t="s">
        <v>359</v>
      </c>
      <c r="E30" s="5"/>
      <c r="F30" s="19"/>
      <c r="G30" s="19" t="s">
        <v>31</v>
      </c>
      <c r="I30" t="s">
        <v>21</v>
      </c>
      <c r="J30">
        <v>0</v>
      </c>
      <c r="L30" s="125" t="e">
        <f>D36/G32</f>
        <v>#DIV/0!</v>
      </c>
      <c r="M30" s="11"/>
      <c r="N30" s="10"/>
    </row>
    <row r="31" spans="1:15" ht="15.75" thickBot="1" x14ac:dyDescent="0.3">
      <c r="A31" s="13" t="s">
        <v>30</v>
      </c>
      <c r="B31" s="13"/>
      <c r="C31" s="13"/>
      <c r="D31" s="13"/>
      <c r="F31" s="12"/>
      <c r="G31" s="12"/>
      <c r="I31" t="s">
        <v>22</v>
      </c>
      <c r="J31">
        <v>10</v>
      </c>
      <c r="K31" s="6"/>
    </row>
    <row r="32" spans="1:15" ht="16.5" thickTop="1" thickBot="1" x14ac:dyDescent="0.3">
      <c r="A32" t="s">
        <v>33</v>
      </c>
      <c r="D32" s="14"/>
      <c r="E32" s="21"/>
      <c r="F32" s="12"/>
      <c r="G32" s="18"/>
      <c r="I32" t="s">
        <v>23</v>
      </c>
      <c r="J32">
        <v>15</v>
      </c>
      <c r="K32" s="6"/>
    </row>
    <row r="33" spans="1:15" ht="15.75" thickTop="1" x14ac:dyDescent="0.25">
      <c r="A33" t="s">
        <v>34</v>
      </c>
      <c r="D33" s="14"/>
      <c r="E33" s="21"/>
      <c r="F33" s="20"/>
      <c r="G33" s="20"/>
    </row>
    <row r="34" spans="1:15" x14ac:dyDescent="0.25">
      <c r="A34" t="s">
        <v>35</v>
      </c>
      <c r="D34" s="14"/>
      <c r="E34" s="21"/>
      <c r="F34" s="12"/>
      <c r="G34" s="12"/>
    </row>
    <row r="35" spans="1:15" ht="15.75" thickBot="1" x14ac:dyDescent="0.3">
      <c r="A35" t="s">
        <v>36</v>
      </c>
      <c r="D35" s="17"/>
      <c r="E35" s="21"/>
      <c r="F35" s="12"/>
      <c r="G35" s="20"/>
    </row>
    <row r="36" spans="1:15" ht="16.5" thickTop="1" thickBot="1" x14ac:dyDescent="0.3">
      <c r="D36" s="18" t="e">
        <f>AVERAGE(D32:D35)</f>
        <v>#DIV/0!</v>
      </c>
    </row>
    <row r="37" spans="1:15" ht="15.75" thickTop="1" x14ac:dyDescent="0.25"/>
    <row r="38" spans="1:15" x14ac:dyDescent="0.25">
      <c r="A38" s="55" t="s">
        <v>341</v>
      </c>
      <c r="B38" s="56"/>
      <c r="C38" s="56"/>
      <c r="D38" s="56"/>
      <c r="E38" s="56"/>
      <c r="F38" s="56"/>
      <c r="G38" s="56"/>
      <c r="H38" s="56"/>
      <c r="I38" s="56"/>
      <c r="J38" s="56"/>
      <c r="K38" s="56"/>
      <c r="L38" s="56"/>
      <c r="M38" s="56"/>
      <c r="N38" s="56"/>
      <c r="O38" s="57"/>
    </row>
    <row r="39" spans="1:15" x14ac:dyDescent="0.25">
      <c r="A39" s="35"/>
      <c r="B39" s="35"/>
      <c r="C39" s="35"/>
      <c r="D39" s="35"/>
      <c r="E39" s="35"/>
      <c r="F39" s="35"/>
      <c r="G39" s="35"/>
      <c r="H39" s="35"/>
      <c r="I39" s="35"/>
      <c r="J39" s="35"/>
      <c r="K39" s="35"/>
      <c r="L39" s="35"/>
      <c r="M39" s="35"/>
      <c r="N39" s="35"/>
    </row>
    <row r="40" spans="1:15" ht="42.75" customHeight="1" thickBot="1" x14ac:dyDescent="0.3">
      <c r="A40" s="129" t="s">
        <v>37</v>
      </c>
      <c r="B40" s="129"/>
      <c r="C40" s="129"/>
      <c r="D40" t="s">
        <v>38</v>
      </c>
      <c r="G40" s="5" t="s">
        <v>319</v>
      </c>
      <c r="I40" s="5"/>
      <c r="L40" s="5" t="s">
        <v>321</v>
      </c>
      <c r="N40" s="7" t="s">
        <v>9</v>
      </c>
    </row>
    <row r="41" spans="1:15" ht="28.5" customHeight="1" thickTop="1" thickBot="1" x14ac:dyDescent="0.3">
      <c r="A41" s="129" t="s">
        <v>39</v>
      </c>
      <c r="B41" s="129"/>
      <c r="C41" s="129"/>
      <c r="D41" s="14"/>
      <c r="G41" s="18"/>
      <c r="I41" t="s">
        <v>42</v>
      </c>
      <c r="J41">
        <v>0</v>
      </c>
      <c r="L41" s="22" t="e">
        <f>D44/G41</f>
        <v>#DIV/0!</v>
      </c>
      <c r="N41" s="10"/>
    </row>
    <row r="42" spans="1:15" ht="50.25" customHeight="1" thickTop="1" thickBot="1" x14ac:dyDescent="0.3">
      <c r="A42" s="129" t="s">
        <v>40</v>
      </c>
      <c r="B42" s="129"/>
      <c r="C42" s="129"/>
      <c r="D42" s="16"/>
      <c r="G42" s="5" t="s">
        <v>320</v>
      </c>
      <c r="I42" t="s">
        <v>43</v>
      </c>
      <c r="J42">
        <v>5</v>
      </c>
      <c r="L42" t="s">
        <v>322</v>
      </c>
    </row>
    <row r="43" spans="1:15" ht="24" customHeight="1" thickTop="1" thickBot="1" x14ac:dyDescent="0.3">
      <c r="A43" s="129" t="s">
        <v>323</v>
      </c>
      <c r="B43" s="129"/>
      <c r="C43" s="129"/>
      <c r="D43" s="123">
        <f>SUM(D41:D42)</f>
        <v>0</v>
      </c>
      <c r="G43" s="18"/>
      <c r="I43" t="s">
        <v>44</v>
      </c>
      <c r="J43">
        <v>10</v>
      </c>
      <c r="L43" s="22" t="e">
        <f>D44/G43</f>
        <v>#DIV/0!</v>
      </c>
    </row>
    <row r="44" spans="1:15" ht="16.5" thickTop="1" thickBot="1" x14ac:dyDescent="0.3">
      <c r="A44" s="129"/>
      <c r="B44" s="129"/>
      <c r="C44" s="129"/>
      <c r="D44" s="122">
        <f>SUM(D41:D43)</f>
        <v>0</v>
      </c>
      <c r="I44" t="s">
        <v>45</v>
      </c>
      <c r="J44">
        <v>20</v>
      </c>
    </row>
    <row r="45" spans="1:15" ht="15.75" thickTop="1" x14ac:dyDescent="0.25"/>
    <row r="46" spans="1:15" x14ac:dyDescent="0.25">
      <c r="A46" s="55" t="s">
        <v>342</v>
      </c>
      <c r="B46" s="56"/>
      <c r="C46" s="56"/>
      <c r="D46" s="56"/>
      <c r="E46" s="56"/>
      <c r="F46" s="56"/>
      <c r="G46" s="56"/>
      <c r="H46" s="56"/>
      <c r="I46" s="56"/>
      <c r="J46" s="56"/>
      <c r="K46" s="56"/>
      <c r="L46" s="56"/>
      <c r="M46" s="56"/>
      <c r="N46" s="56"/>
      <c r="O46" s="57"/>
    </row>
    <row r="47" spans="1:15" x14ac:dyDescent="0.25">
      <c r="A47" s="35"/>
      <c r="B47" s="35"/>
      <c r="C47" s="35"/>
      <c r="D47" s="35"/>
      <c r="E47" s="35"/>
      <c r="F47" s="35"/>
      <c r="G47" s="35"/>
      <c r="H47" s="35"/>
      <c r="I47" s="35"/>
      <c r="J47" s="35"/>
      <c r="K47" s="35"/>
      <c r="L47" s="35"/>
      <c r="M47" s="35"/>
      <c r="N47" s="35"/>
      <c r="O47" s="35"/>
    </row>
    <row r="48" spans="1:15" ht="42.75" customHeight="1" thickBot="1" x14ac:dyDescent="0.3">
      <c r="A48" s="129" t="s">
        <v>47</v>
      </c>
      <c r="B48" s="129"/>
      <c r="C48" s="129"/>
      <c r="D48" t="s">
        <v>46</v>
      </c>
      <c r="L48" s="5" t="s">
        <v>24</v>
      </c>
      <c r="N48" s="7" t="s">
        <v>9</v>
      </c>
    </row>
    <row r="49" spans="1:15" ht="47.25" customHeight="1" thickTop="1" thickBot="1" x14ac:dyDescent="0.3">
      <c r="A49" s="129" t="s">
        <v>48</v>
      </c>
      <c r="B49" s="129"/>
      <c r="C49" s="129"/>
      <c r="D49" s="22"/>
      <c r="I49" t="s">
        <v>66</v>
      </c>
      <c r="J49">
        <v>0</v>
      </c>
      <c r="L49" s="22">
        <f>D49</f>
        <v>0</v>
      </c>
      <c r="N49" s="10"/>
    </row>
    <row r="50" spans="1:15" ht="15.75" thickTop="1" x14ac:dyDescent="0.25">
      <c r="I50" t="s">
        <v>67</v>
      </c>
      <c r="J50">
        <v>5</v>
      </c>
    </row>
    <row r="51" spans="1:15" x14ac:dyDescent="0.25">
      <c r="I51" t="s">
        <v>68</v>
      </c>
      <c r="J51">
        <v>10</v>
      </c>
    </row>
    <row r="52" spans="1:15" x14ac:dyDescent="0.25">
      <c r="I52" t="s">
        <v>69</v>
      </c>
      <c r="J52">
        <v>15</v>
      </c>
    </row>
    <row r="54" spans="1:15" x14ac:dyDescent="0.25">
      <c r="A54" s="55" t="s">
        <v>343</v>
      </c>
      <c r="B54" s="56"/>
      <c r="C54" s="56"/>
      <c r="D54" s="56"/>
      <c r="E54" s="56"/>
      <c r="F54" s="56"/>
      <c r="G54" s="56"/>
      <c r="H54" s="56"/>
      <c r="I54" s="56"/>
      <c r="J54" s="56"/>
      <c r="K54" s="56"/>
      <c r="L54" s="56"/>
      <c r="M54" s="56"/>
      <c r="N54" s="56"/>
      <c r="O54" s="57"/>
    </row>
    <row r="55" spans="1:15" x14ac:dyDescent="0.25">
      <c r="A55" s="35"/>
      <c r="B55" s="35"/>
      <c r="C55" s="35"/>
      <c r="D55" s="35"/>
      <c r="E55" s="35"/>
      <c r="F55" s="35"/>
      <c r="G55" s="35"/>
      <c r="H55" s="35"/>
      <c r="I55" s="35"/>
      <c r="J55" s="35"/>
      <c r="K55" s="35"/>
      <c r="L55" s="35"/>
      <c r="M55" s="35"/>
      <c r="N55" s="35"/>
      <c r="O55" s="35"/>
    </row>
    <row r="56" spans="1:15" ht="48" customHeight="1" thickBot="1" x14ac:dyDescent="0.3">
      <c r="A56" s="129" t="s">
        <v>49</v>
      </c>
      <c r="B56" s="129"/>
      <c r="C56" s="129"/>
      <c r="D56" t="s">
        <v>50</v>
      </c>
      <c r="I56" t="s">
        <v>66</v>
      </c>
      <c r="J56">
        <v>0</v>
      </c>
    </row>
    <row r="57" spans="1:15" ht="47.25" customHeight="1" thickTop="1" thickBot="1" x14ac:dyDescent="0.3">
      <c r="A57" s="129" t="s">
        <v>48</v>
      </c>
      <c r="B57" s="129"/>
      <c r="C57" s="129"/>
      <c r="D57" s="22"/>
      <c r="I57" t="s">
        <v>67</v>
      </c>
      <c r="J57">
        <v>5</v>
      </c>
      <c r="L57" s="22">
        <f>D57</f>
        <v>0</v>
      </c>
      <c r="N57" s="10"/>
    </row>
    <row r="58" spans="1:15" ht="15.75" thickTop="1" x14ac:dyDescent="0.25">
      <c r="I58" t="s">
        <v>68</v>
      </c>
      <c r="J58">
        <v>10</v>
      </c>
    </row>
    <row r="59" spans="1:15" x14ac:dyDescent="0.25">
      <c r="I59" t="s">
        <v>69</v>
      </c>
      <c r="J59">
        <v>15</v>
      </c>
    </row>
    <row r="62" spans="1:15" ht="36" customHeight="1" x14ac:dyDescent="0.3">
      <c r="A62" s="141" t="s">
        <v>329</v>
      </c>
      <c r="B62" s="141"/>
      <c r="C62" s="141"/>
      <c r="D62" s="132" t="s">
        <v>52</v>
      </c>
      <c r="E62" s="132"/>
      <c r="F62" s="132"/>
      <c r="G62" s="139">
        <v>15</v>
      </c>
      <c r="H62" s="139"/>
      <c r="I62" s="4"/>
      <c r="J62" s="143" t="s">
        <v>53</v>
      </c>
      <c r="K62" s="143"/>
      <c r="L62" s="143"/>
      <c r="M62" s="143"/>
      <c r="N62" s="15">
        <f>N68</f>
        <v>0</v>
      </c>
    </row>
    <row r="65" spans="1:15" x14ac:dyDescent="0.25">
      <c r="A65" s="55" t="s">
        <v>232</v>
      </c>
      <c r="B65" s="56"/>
      <c r="C65" s="56"/>
      <c r="D65" s="56"/>
      <c r="E65" s="56"/>
      <c r="F65" s="56"/>
      <c r="G65" s="56"/>
      <c r="H65" s="56"/>
      <c r="I65" s="56"/>
      <c r="J65" s="56"/>
      <c r="K65" s="56"/>
      <c r="L65" s="56"/>
      <c r="M65" s="56"/>
      <c r="N65" s="56"/>
      <c r="O65" s="57"/>
    </row>
    <row r="66" spans="1:15" ht="15.75" thickBot="1" x14ac:dyDescent="0.3">
      <c r="A66" s="35"/>
      <c r="B66" s="35"/>
      <c r="C66" s="35"/>
      <c r="D66" s="35"/>
      <c r="E66" s="35"/>
      <c r="F66" s="35"/>
      <c r="G66" s="35"/>
      <c r="H66" s="35"/>
      <c r="I66" s="35"/>
      <c r="J66" s="35"/>
      <c r="K66" s="35"/>
      <c r="L66" s="35"/>
      <c r="M66" s="35"/>
      <c r="N66" s="35"/>
    </row>
    <row r="67" spans="1:15" ht="46.5" thickTop="1" thickBot="1" x14ac:dyDescent="0.3">
      <c r="A67" s="129" t="s">
        <v>61</v>
      </c>
      <c r="B67" s="129"/>
      <c r="C67" s="129"/>
      <c r="D67" s="129" t="s">
        <v>279</v>
      </c>
      <c r="F67" s="5" t="s">
        <v>57</v>
      </c>
      <c r="G67" s="18"/>
      <c r="H67" s="12"/>
      <c r="I67" s="5" t="s">
        <v>65</v>
      </c>
      <c r="J67">
        <v>0</v>
      </c>
      <c r="L67" s="22" t="e">
        <f>G67/D69</f>
        <v>#DIV/0!</v>
      </c>
    </row>
    <row r="68" spans="1:15" ht="45.75" customHeight="1" thickTop="1" thickBot="1" x14ac:dyDescent="0.3">
      <c r="A68" s="129"/>
      <c r="B68" s="129"/>
      <c r="C68" s="129"/>
      <c r="D68" s="144"/>
      <c r="F68" s="5" t="s">
        <v>58</v>
      </c>
      <c r="G68" s="18"/>
      <c r="H68" s="12"/>
      <c r="I68" s="5" t="s">
        <v>62</v>
      </c>
      <c r="J68">
        <v>10</v>
      </c>
      <c r="L68" s="22" t="e">
        <f>G68/D69</f>
        <v>#DIV/0!</v>
      </c>
      <c r="N68" s="10"/>
    </row>
    <row r="69" spans="1:15" ht="61.5" thickTop="1" thickBot="1" x14ac:dyDescent="0.3">
      <c r="A69" s="129" t="s">
        <v>64</v>
      </c>
      <c r="B69" s="129"/>
      <c r="C69" s="129"/>
      <c r="D69" s="18"/>
      <c r="F69" s="5" t="s">
        <v>60</v>
      </c>
      <c r="G69" s="18"/>
      <c r="H69" s="12"/>
      <c r="I69" s="5" t="s">
        <v>63</v>
      </c>
      <c r="J69">
        <v>15</v>
      </c>
      <c r="L69" s="22" t="e">
        <f>G69/D69</f>
        <v>#DIV/0!</v>
      </c>
    </row>
    <row r="70" spans="1:15" ht="31.5" thickTop="1" thickBot="1" x14ac:dyDescent="0.3">
      <c r="F70" s="5" t="s">
        <v>59</v>
      </c>
      <c r="G70" s="18"/>
      <c r="H70" s="12"/>
      <c r="L70" s="22" t="e">
        <f>G70/D69</f>
        <v>#DIV/0!</v>
      </c>
    </row>
    <row r="71" spans="1:15" ht="46.5" thickTop="1" thickBot="1" x14ac:dyDescent="0.3">
      <c r="F71" s="5" t="s">
        <v>278</v>
      </c>
      <c r="G71" s="18"/>
      <c r="H71" s="12"/>
      <c r="L71" s="22" t="e">
        <f>G71/D69</f>
        <v>#DIV/0!</v>
      </c>
    </row>
    <row r="72" spans="1:15" ht="16.5" customHeight="1" thickTop="1" x14ac:dyDescent="0.25"/>
    <row r="73" spans="1:15" ht="33" customHeight="1" x14ac:dyDescent="0.3">
      <c r="A73" s="145" t="s">
        <v>70</v>
      </c>
      <c r="B73" s="145"/>
      <c r="C73" s="145"/>
      <c r="D73" s="132" t="s">
        <v>71</v>
      </c>
      <c r="E73" s="132"/>
      <c r="F73" s="132"/>
      <c r="G73" s="139">
        <v>25</v>
      </c>
      <c r="H73" s="139"/>
      <c r="I73" s="4"/>
      <c r="J73" s="143" t="s">
        <v>88</v>
      </c>
      <c r="K73" s="143"/>
      <c r="L73" s="143"/>
      <c r="M73" s="143"/>
      <c r="N73" s="23">
        <f>N86+N79</f>
        <v>0</v>
      </c>
    </row>
    <row r="74" spans="1:15" ht="15" customHeight="1" x14ac:dyDescent="0.3">
      <c r="A74" s="25"/>
      <c r="B74" s="25"/>
      <c r="C74" s="25"/>
      <c r="D74" s="26"/>
      <c r="E74" s="26"/>
      <c r="F74" s="26"/>
      <c r="G74" s="39"/>
      <c r="H74" s="39"/>
      <c r="I74" s="4"/>
      <c r="J74" s="28"/>
      <c r="K74" s="28"/>
      <c r="L74" s="28"/>
      <c r="M74" s="28"/>
      <c r="N74" s="39"/>
    </row>
    <row r="75" spans="1:15" ht="45" x14ac:dyDescent="0.25">
      <c r="A75" t="s">
        <v>15</v>
      </c>
      <c r="D75" t="s">
        <v>16</v>
      </c>
      <c r="G75" s="5" t="s">
        <v>32</v>
      </c>
      <c r="I75" s="5" t="s">
        <v>18</v>
      </c>
      <c r="J75" s="5" t="s">
        <v>19</v>
      </c>
      <c r="K75" s="4"/>
      <c r="L75" s="5" t="s">
        <v>24</v>
      </c>
      <c r="M75" s="5"/>
      <c r="N75" s="24" t="s">
        <v>9</v>
      </c>
    </row>
    <row r="76" spans="1:15" x14ac:dyDescent="0.25">
      <c r="A76" s="55" t="s">
        <v>344</v>
      </c>
      <c r="B76" s="56"/>
      <c r="C76" s="56"/>
      <c r="D76" s="56"/>
      <c r="E76" s="56"/>
      <c r="F76" s="56"/>
      <c r="G76" s="56"/>
      <c r="H76" s="56"/>
      <c r="I76" s="56"/>
      <c r="J76" s="56"/>
      <c r="K76" s="56"/>
      <c r="L76" s="56"/>
      <c r="M76" s="56"/>
      <c r="N76" s="56"/>
      <c r="O76" s="57"/>
    </row>
    <row r="77" spans="1:15" x14ac:dyDescent="0.25">
      <c r="A77" s="35"/>
      <c r="B77" s="35"/>
      <c r="C77" s="35"/>
      <c r="D77" s="35"/>
      <c r="E77" s="35"/>
      <c r="F77" s="35"/>
      <c r="G77" s="35"/>
      <c r="H77" s="35"/>
      <c r="I77" s="35"/>
      <c r="J77" s="35"/>
      <c r="K77" s="35"/>
      <c r="L77" s="35"/>
      <c r="M77" s="35"/>
      <c r="N77" s="35"/>
    </row>
    <row r="78" spans="1:15" ht="47.25" customHeight="1" thickBot="1" x14ac:dyDescent="0.3">
      <c r="A78" s="129" t="s">
        <v>80</v>
      </c>
      <c r="B78" s="129"/>
      <c r="C78" s="129"/>
      <c r="D78" s="5" t="s">
        <v>79</v>
      </c>
      <c r="L78" s="50"/>
    </row>
    <row r="79" spans="1:15" ht="45.75" customHeight="1" thickTop="1" thickBot="1" x14ac:dyDescent="0.3">
      <c r="A79" s="129" t="s">
        <v>75</v>
      </c>
      <c r="B79" s="129"/>
      <c r="C79" s="129"/>
      <c r="D79" s="5"/>
      <c r="E79" s="129" t="s">
        <v>72</v>
      </c>
      <c r="F79" s="130"/>
      <c r="G79" s="18"/>
      <c r="I79" s="5" t="s">
        <v>76</v>
      </c>
      <c r="J79">
        <v>5</v>
      </c>
      <c r="L79" s="50"/>
      <c r="N79" s="10">
        <v>0</v>
      </c>
    </row>
    <row r="80" spans="1:15" ht="46.5" customHeight="1" thickTop="1" thickBot="1" x14ac:dyDescent="0.3">
      <c r="A80" s="4"/>
      <c r="B80" s="4"/>
      <c r="C80" s="34"/>
      <c r="D80" s="34"/>
      <c r="E80" s="129" t="s">
        <v>73</v>
      </c>
      <c r="F80" s="130"/>
      <c r="G80" s="18"/>
      <c r="I80" s="5" t="s">
        <v>77</v>
      </c>
      <c r="J80">
        <v>10</v>
      </c>
      <c r="L80" s="50"/>
    </row>
    <row r="81" spans="1:15" ht="51.75" customHeight="1" thickTop="1" thickBot="1" x14ac:dyDescent="0.3">
      <c r="E81" s="129" t="s">
        <v>74</v>
      </c>
      <c r="F81" s="130"/>
      <c r="G81" s="18"/>
      <c r="I81" s="5" t="s">
        <v>78</v>
      </c>
      <c r="J81">
        <v>15</v>
      </c>
      <c r="L81" s="50"/>
    </row>
    <row r="82" spans="1:15" ht="15.75" thickTop="1" x14ac:dyDescent="0.25"/>
    <row r="83" spans="1:15" x14ac:dyDescent="0.25">
      <c r="A83" s="55" t="s">
        <v>345</v>
      </c>
      <c r="B83" s="56"/>
      <c r="C83" s="56"/>
      <c r="D83" s="56"/>
      <c r="E83" s="56"/>
      <c r="F83" s="56"/>
      <c r="G83" s="56"/>
      <c r="H83" s="56"/>
      <c r="I83" s="56"/>
      <c r="J83" s="56"/>
      <c r="K83" s="56"/>
      <c r="L83" s="56"/>
      <c r="M83" s="56"/>
      <c r="N83" s="56"/>
      <c r="O83" s="57"/>
    </row>
    <row r="84" spans="1:15" x14ac:dyDescent="0.25">
      <c r="A84" s="35"/>
      <c r="B84" s="35"/>
      <c r="C84" s="35"/>
      <c r="D84" s="35"/>
      <c r="E84" s="35"/>
      <c r="F84" s="35"/>
      <c r="G84" s="35"/>
      <c r="H84" s="35"/>
      <c r="I84" s="35"/>
      <c r="J84" s="35"/>
      <c r="K84" s="35"/>
      <c r="L84" s="35"/>
      <c r="M84" s="35"/>
      <c r="N84" s="35"/>
    </row>
    <row r="85" spans="1:15" ht="45.75" thickBot="1" x14ac:dyDescent="0.3">
      <c r="A85" s="129" t="s">
        <v>82</v>
      </c>
      <c r="B85" s="129"/>
      <c r="C85" s="129"/>
      <c r="D85" s="5" t="s">
        <v>81</v>
      </c>
      <c r="L85" s="50"/>
    </row>
    <row r="86" spans="1:15" ht="46.5" thickTop="1" thickBot="1" x14ac:dyDescent="0.3">
      <c r="A86" s="129" t="s">
        <v>83</v>
      </c>
      <c r="B86" s="129"/>
      <c r="C86" s="129"/>
      <c r="D86" s="5"/>
      <c r="E86" s="129" t="s">
        <v>84</v>
      </c>
      <c r="F86" s="130"/>
      <c r="G86" s="18"/>
      <c r="I86" s="5" t="s">
        <v>76</v>
      </c>
      <c r="J86">
        <v>0</v>
      </c>
      <c r="L86" s="50"/>
      <c r="N86" s="10"/>
    </row>
    <row r="87" spans="1:15" ht="46.5" thickTop="1" thickBot="1" x14ac:dyDescent="0.3">
      <c r="A87" s="4"/>
      <c r="B87" s="4"/>
      <c r="C87" s="34"/>
      <c r="D87" s="34"/>
      <c r="E87" s="129" t="s">
        <v>85</v>
      </c>
      <c r="F87" s="130"/>
      <c r="G87" s="18"/>
      <c r="I87" s="5" t="s">
        <v>77</v>
      </c>
      <c r="J87">
        <v>0</v>
      </c>
      <c r="L87" s="50"/>
    </row>
    <row r="88" spans="1:15" ht="57.75" customHeight="1" thickTop="1" thickBot="1" x14ac:dyDescent="0.3">
      <c r="E88" s="129" t="s">
        <v>86</v>
      </c>
      <c r="F88" s="130"/>
      <c r="G88" s="18"/>
      <c r="I88" s="5" t="s">
        <v>78</v>
      </c>
      <c r="J88">
        <v>5</v>
      </c>
      <c r="L88" s="50"/>
    </row>
    <row r="89" spans="1:15" ht="82.5" customHeight="1" thickTop="1" thickBot="1" x14ac:dyDescent="0.3">
      <c r="E89" s="129" t="s">
        <v>334</v>
      </c>
      <c r="F89" s="130"/>
      <c r="G89" s="18"/>
      <c r="I89" s="5" t="s">
        <v>87</v>
      </c>
      <c r="J89">
        <v>10</v>
      </c>
      <c r="L89" s="50"/>
    </row>
    <row r="90" spans="1:15" ht="15.75" thickTop="1" x14ac:dyDescent="0.25"/>
    <row r="91" spans="1:15" ht="18.75" x14ac:dyDescent="0.3">
      <c r="A91" s="141" t="s">
        <v>89</v>
      </c>
      <c r="B91" s="141"/>
      <c r="C91" s="141"/>
      <c r="D91" s="132" t="s">
        <v>90</v>
      </c>
      <c r="E91" s="132"/>
      <c r="F91" s="132"/>
      <c r="G91" s="139">
        <v>20</v>
      </c>
      <c r="H91" s="139"/>
      <c r="I91" s="4"/>
      <c r="J91" s="143" t="s">
        <v>91</v>
      </c>
      <c r="K91" s="143"/>
      <c r="L91" s="143"/>
      <c r="M91" s="143"/>
      <c r="N91" s="27">
        <f>N96+N103+N108</f>
        <v>0</v>
      </c>
    </row>
    <row r="92" spans="1:15" ht="18.75" x14ac:dyDescent="0.3">
      <c r="A92" s="30"/>
      <c r="B92" s="30"/>
      <c r="C92" s="30"/>
      <c r="D92" s="31"/>
      <c r="E92" s="31"/>
      <c r="F92" s="31"/>
      <c r="G92" s="39"/>
      <c r="H92" s="39"/>
      <c r="I92" s="4"/>
      <c r="J92" s="33"/>
      <c r="K92" s="33"/>
      <c r="L92" s="33"/>
      <c r="M92" s="33"/>
      <c r="N92" s="39"/>
    </row>
    <row r="93" spans="1:15" ht="45" x14ac:dyDescent="0.25">
      <c r="A93" t="s">
        <v>15</v>
      </c>
      <c r="D93" t="s">
        <v>16</v>
      </c>
      <c r="G93" s="5" t="s">
        <v>32</v>
      </c>
      <c r="I93" s="5" t="s">
        <v>18</v>
      </c>
      <c r="J93" s="5" t="s">
        <v>19</v>
      </c>
      <c r="K93" s="4"/>
      <c r="L93" s="5" t="s">
        <v>24</v>
      </c>
      <c r="M93" s="5"/>
      <c r="N93" s="29" t="s">
        <v>9</v>
      </c>
    </row>
    <row r="94" spans="1:15" x14ac:dyDescent="0.25">
      <c r="A94" s="55" t="s">
        <v>346</v>
      </c>
      <c r="B94" s="56"/>
      <c r="C94" s="56"/>
      <c r="D94" s="56"/>
      <c r="E94" s="56"/>
      <c r="F94" s="56"/>
      <c r="G94" s="56"/>
      <c r="H94" s="56"/>
      <c r="I94" s="56"/>
      <c r="J94" s="56"/>
      <c r="K94" s="56"/>
      <c r="L94" s="56"/>
      <c r="M94" s="56"/>
      <c r="N94" s="56"/>
      <c r="O94" s="57"/>
    </row>
    <row r="95" spans="1:15" ht="15.75" thickBot="1" x14ac:dyDescent="0.3">
      <c r="A95" s="35"/>
      <c r="B95" s="35"/>
      <c r="C95" s="35"/>
      <c r="D95" s="35"/>
      <c r="E95" s="35"/>
      <c r="F95" s="35"/>
      <c r="G95" s="35"/>
      <c r="H95" s="35"/>
      <c r="I95" s="35"/>
      <c r="J95" s="35"/>
      <c r="K95" s="35"/>
      <c r="L95" s="35"/>
      <c r="M95" s="35"/>
      <c r="N95" s="35"/>
      <c r="O95" s="35"/>
    </row>
    <row r="96" spans="1:15" ht="31.5" customHeight="1" thickTop="1" thickBot="1" x14ac:dyDescent="0.3">
      <c r="A96" s="129" t="s">
        <v>93</v>
      </c>
      <c r="B96" s="129"/>
      <c r="C96" s="129"/>
      <c r="D96" s="129"/>
      <c r="E96" s="129"/>
      <c r="F96" s="5"/>
      <c r="G96" s="133"/>
      <c r="I96" t="s">
        <v>21</v>
      </c>
      <c r="J96">
        <v>0</v>
      </c>
      <c r="L96" s="125">
        <f>G96/10</f>
        <v>0</v>
      </c>
      <c r="M96" s="11"/>
      <c r="N96" s="10">
        <v>0</v>
      </c>
    </row>
    <row r="97" spans="1:15" ht="15.75" thickBot="1" x14ac:dyDescent="0.3">
      <c r="A97" s="13" t="s">
        <v>28</v>
      </c>
      <c r="B97" s="13"/>
      <c r="C97" s="13"/>
      <c r="D97" s="13"/>
      <c r="G97" s="134"/>
      <c r="I97" t="s">
        <v>22</v>
      </c>
      <c r="J97">
        <v>5</v>
      </c>
      <c r="K97" s="6"/>
    </row>
    <row r="98" spans="1:15" x14ac:dyDescent="0.25">
      <c r="I98" t="s">
        <v>23</v>
      </c>
      <c r="J98">
        <v>10</v>
      </c>
      <c r="K98" s="6"/>
    </row>
    <row r="99" spans="1:15" x14ac:dyDescent="0.25">
      <c r="K99" s="6"/>
    </row>
    <row r="100" spans="1:15" x14ac:dyDescent="0.25">
      <c r="A100" s="55" t="s">
        <v>347</v>
      </c>
      <c r="B100" s="56"/>
      <c r="C100" s="56"/>
      <c r="D100" s="56"/>
      <c r="E100" s="56"/>
      <c r="F100" s="56"/>
      <c r="G100" s="56"/>
      <c r="H100" s="56"/>
      <c r="I100" s="56"/>
      <c r="J100" s="56"/>
      <c r="K100" s="56"/>
      <c r="L100" s="56"/>
      <c r="M100" s="56"/>
      <c r="N100" s="56"/>
      <c r="O100" s="57"/>
    </row>
    <row r="101" spans="1:15" x14ac:dyDescent="0.25">
      <c r="A101" s="35"/>
      <c r="B101" s="35"/>
      <c r="C101" s="35"/>
      <c r="D101" s="35"/>
      <c r="E101" s="35"/>
      <c r="F101" s="35"/>
      <c r="G101" s="35"/>
      <c r="H101" s="35"/>
      <c r="I101" s="35"/>
      <c r="J101" s="35"/>
      <c r="K101" s="35"/>
      <c r="L101" s="35"/>
      <c r="M101" s="35"/>
      <c r="N101" s="35"/>
      <c r="O101" s="35"/>
    </row>
    <row r="102" spans="1:15" ht="31.5" customHeight="1" thickBot="1" x14ac:dyDescent="0.3">
      <c r="A102" s="129" t="s">
        <v>94</v>
      </c>
      <c r="B102" s="129"/>
      <c r="C102" s="129"/>
      <c r="G102" s="45"/>
      <c r="I102" t="s">
        <v>96</v>
      </c>
      <c r="J102">
        <v>0</v>
      </c>
      <c r="L102" s="46"/>
    </row>
    <row r="103" spans="1:15" ht="51" customHeight="1" thickTop="1" thickBot="1" x14ac:dyDescent="0.3">
      <c r="A103" s="129" t="s">
        <v>95</v>
      </c>
      <c r="B103" s="129"/>
      <c r="C103" s="130"/>
      <c r="D103" s="41">
        <v>0</v>
      </c>
      <c r="F103" s="43" t="s">
        <v>98</v>
      </c>
      <c r="G103" s="44">
        <v>0</v>
      </c>
      <c r="I103" s="40">
        <v>1</v>
      </c>
      <c r="J103">
        <v>10</v>
      </c>
      <c r="L103" s="22" t="e">
        <f>G103/D103</f>
        <v>#DIV/0!</v>
      </c>
      <c r="N103" s="10">
        <v>0</v>
      </c>
      <c r="O103" s="12"/>
    </row>
    <row r="104" spans="1:15" ht="15.75" thickTop="1" x14ac:dyDescent="0.25">
      <c r="A104" s="5"/>
      <c r="B104" s="5"/>
      <c r="C104" s="5"/>
      <c r="D104" s="42"/>
    </row>
    <row r="105" spans="1:15" x14ac:dyDescent="0.25">
      <c r="A105" s="55" t="s">
        <v>348</v>
      </c>
      <c r="B105" s="56"/>
      <c r="C105" s="56"/>
      <c r="D105" s="59"/>
      <c r="E105" s="56"/>
      <c r="F105" s="56"/>
      <c r="G105" s="56"/>
      <c r="H105" s="56"/>
      <c r="I105" s="56"/>
      <c r="J105" s="56"/>
      <c r="K105" s="56"/>
      <c r="L105" s="56"/>
      <c r="M105" s="56"/>
      <c r="N105" s="56"/>
      <c r="O105" s="57"/>
    </row>
    <row r="107" spans="1:15" ht="50.25" customHeight="1" thickBot="1" x14ac:dyDescent="0.3">
      <c r="A107" s="129" t="s">
        <v>97</v>
      </c>
      <c r="B107" s="129"/>
      <c r="C107" s="129"/>
      <c r="G107" s="12"/>
      <c r="I107" t="s">
        <v>101</v>
      </c>
      <c r="J107">
        <v>0</v>
      </c>
    </row>
    <row r="108" spans="1:15" ht="46.5" customHeight="1" thickTop="1" thickBot="1" x14ac:dyDescent="0.3">
      <c r="A108" s="129" t="s">
        <v>99</v>
      </c>
      <c r="B108" s="129"/>
      <c r="C108" s="129"/>
      <c r="D108" s="18">
        <v>0</v>
      </c>
      <c r="F108" s="5" t="s">
        <v>100</v>
      </c>
      <c r="G108" s="18">
        <v>0</v>
      </c>
      <c r="I108" t="s">
        <v>102</v>
      </c>
      <c r="J108">
        <v>4</v>
      </c>
      <c r="L108" s="22" t="e">
        <f>D108/G108</f>
        <v>#DIV/0!</v>
      </c>
      <c r="N108" s="10"/>
      <c r="O108" s="12"/>
    </row>
    <row r="109" spans="1:15" ht="15.75" thickTop="1" x14ac:dyDescent="0.25">
      <c r="I109" t="s">
        <v>103</v>
      </c>
      <c r="J109">
        <v>6</v>
      </c>
    </row>
    <row r="110" spans="1:15" x14ac:dyDescent="0.25">
      <c r="I110" t="s">
        <v>104</v>
      </c>
      <c r="J110">
        <v>10</v>
      </c>
    </row>
    <row r="112" spans="1:15" ht="42" customHeight="1" x14ac:dyDescent="0.3">
      <c r="A112" s="141" t="s">
        <v>105</v>
      </c>
      <c r="B112" s="141"/>
      <c r="C112" s="141"/>
      <c r="D112" s="142" t="s">
        <v>106</v>
      </c>
      <c r="E112" s="142"/>
      <c r="F112" s="142"/>
      <c r="G112" s="139">
        <v>25</v>
      </c>
      <c r="H112" s="139"/>
      <c r="I112" s="4"/>
      <c r="J112" s="143" t="s">
        <v>107</v>
      </c>
      <c r="K112" s="143"/>
      <c r="L112" s="143"/>
      <c r="M112" s="143"/>
      <c r="N112" s="32">
        <f>N117+N123+N129+N136</f>
        <v>0</v>
      </c>
    </row>
    <row r="114" spans="1:15" ht="45" x14ac:dyDescent="0.25">
      <c r="A114" t="s">
        <v>15</v>
      </c>
      <c r="D114" t="s">
        <v>16</v>
      </c>
      <c r="G114" s="5" t="s">
        <v>32</v>
      </c>
      <c r="I114" s="5" t="s">
        <v>18</v>
      </c>
      <c r="J114" s="5" t="s">
        <v>19</v>
      </c>
      <c r="K114" s="4"/>
      <c r="L114" s="5" t="s">
        <v>24</v>
      </c>
      <c r="M114" s="5"/>
      <c r="N114" s="29" t="s">
        <v>9</v>
      </c>
    </row>
    <row r="115" spans="1:15" x14ac:dyDescent="0.25">
      <c r="A115" s="55" t="s">
        <v>243</v>
      </c>
      <c r="B115" s="56"/>
      <c r="C115" s="56"/>
      <c r="D115" s="56"/>
      <c r="E115" s="56"/>
      <c r="F115" s="56"/>
      <c r="G115" s="56"/>
      <c r="H115" s="56"/>
      <c r="I115" s="56"/>
      <c r="J115" s="56"/>
      <c r="K115" s="56"/>
      <c r="L115" s="56"/>
      <c r="M115" s="56"/>
      <c r="N115" s="56"/>
      <c r="O115" s="57"/>
    </row>
    <row r="116" spans="1:15" ht="15" customHeight="1" thickBot="1" x14ac:dyDescent="0.3">
      <c r="A116" s="129" t="s">
        <v>108</v>
      </c>
      <c r="B116" s="129"/>
      <c r="C116" s="129"/>
    </row>
    <row r="117" spans="1:15" ht="58.5" customHeight="1" thickTop="1" thickBot="1" x14ac:dyDescent="0.3">
      <c r="A117" s="129"/>
      <c r="B117" s="129"/>
      <c r="C117" s="129"/>
      <c r="D117" s="5" t="s">
        <v>109</v>
      </c>
      <c r="F117" s="5" t="s">
        <v>110</v>
      </c>
      <c r="G117" s="18"/>
      <c r="I117" t="s">
        <v>111</v>
      </c>
      <c r="J117">
        <v>0</v>
      </c>
      <c r="L117" s="50"/>
      <c r="N117" s="10"/>
    </row>
    <row r="118" spans="1:15" ht="15.75" thickTop="1" x14ac:dyDescent="0.25">
      <c r="A118" s="129"/>
      <c r="B118" s="129"/>
      <c r="C118" s="129"/>
      <c r="I118" s="49" t="s">
        <v>112</v>
      </c>
      <c r="J118">
        <v>3</v>
      </c>
      <c r="L118" s="50"/>
    </row>
    <row r="119" spans="1:15" ht="35.25" customHeight="1" x14ac:dyDescent="0.25">
      <c r="A119" s="129"/>
      <c r="B119" s="129"/>
      <c r="C119" s="129"/>
      <c r="I119" s="49" t="s">
        <v>113</v>
      </c>
      <c r="J119">
        <v>5</v>
      </c>
      <c r="L119" s="50"/>
    </row>
    <row r="120" spans="1:15" x14ac:dyDescent="0.25">
      <c r="I120" s="49"/>
    </row>
    <row r="121" spans="1:15" x14ac:dyDescent="0.25">
      <c r="A121" s="55" t="s">
        <v>244</v>
      </c>
      <c r="B121" s="56"/>
      <c r="C121" s="56"/>
      <c r="D121" s="56"/>
      <c r="E121" s="56"/>
      <c r="F121" s="56"/>
      <c r="G121" s="56"/>
      <c r="H121" s="56"/>
      <c r="I121" s="56"/>
      <c r="J121" s="56"/>
      <c r="K121" s="56"/>
      <c r="L121" s="56"/>
      <c r="M121" s="56"/>
      <c r="N121" s="56"/>
      <c r="O121" s="57"/>
    </row>
    <row r="122" spans="1:15" ht="15.75" thickBot="1" x14ac:dyDescent="0.3">
      <c r="A122" s="129" t="s">
        <v>114</v>
      </c>
      <c r="B122" s="129"/>
      <c r="C122" s="129"/>
    </row>
    <row r="123" spans="1:15" ht="61.5" thickTop="1" thickBot="1" x14ac:dyDescent="0.3">
      <c r="A123" s="129"/>
      <c r="B123" s="129"/>
      <c r="C123" s="129"/>
      <c r="D123" s="5" t="s">
        <v>109</v>
      </c>
      <c r="F123" s="5" t="s">
        <v>115</v>
      </c>
      <c r="G123" s="18"/>
      <c r="I123" t="s">
        <v>111</v>
      </c>
      <c r="J123">
        <v>0</v>
      </c>
      <c r="L123" s="50"/>
      <c r="N123" s="10"/>
    </row>
    <row r="124" spans="1:15" ht="15.75" thickTop="1" x14ac:dyDescent="0.25">
      <c r="A124" s="129"/>
      <c r="B124" s="129"/>
      <c r="C124" s="129"/>
      <c r="I124" s="49" t="s">
        <v>116</v>
      </c>
      <c r="J124">
        <v>2</v>
      </c>
      <c r="L124" s="50"/>
    </row>
    <row r="125" spans="1:15" x14ac:dyDescent="0.25">
      <c r="A125" s="129"/>
      <c r="B125" s="129"/>
      <c r="C125" s="129"/>
      <c r="I125" s="49" t="s">
        <v>117</v>
      </c>
      <c r="J125">
        <v>5</v>
      </c>
      <c r="L125" s="50"/>
    </row>
    <row r="127" spans="1:15" x14ac:dyDescent="0.25">
      <c r="A127" s="55" t="s">
        <v>349</v>
      </c>
      <c r="B127" s="56"/>
      <c r="C127" s="56"/>
      <c r="D127" s="56"/>
      <c r="E127" s="56"/>
      <c r="F127" s="56"/>
      <c r="G127" s="56"/>
      <c r="H127" s="56"/>
      <c r="I127" s="56"/>
      <c r="J127" s="56"/>
      <c r="K127" s="56"/>
      <c r="L127" s="56"/>
      <c r="M127" s="56"/>
      <c r="N127" s="56"/>
      <c r="O127" s="57"/>
    </row>
    <row r="128" spans="1:15" ht="15.75" thickBot="1" x14ac:dyDescent="0.3">
      <c r="A128" s="35"/>
      <c r="B128" s="35"/>
      <c r="C128" s="35"/>
      <c r="D128" s="35"/>
      <c r="E128" s="35"/>
      <c r="F128" s="35"/>
      <c r="G128" s="35"/>
      <c r="H128" s="35"/>
      <c r="I128" s="35"/>
      <c r="J128" s="35"/>
      <c r="K128" s="35"/>
      <c r="L128" s="35"/>
      <c r="M128" s="35"/>
      <c r="N128" s="35"/>
      <c r="O128" s="35"/>
    </row>
    <row r="129" spans="1:15" ht="42.75" customHeight="1" thickTop="1" thickBot="1" x14ac:dyDescent="0.3">
      <c r="A129" s="129" t="s">
        <v>121</v>
      </c>
      <c r="B129" s="129"/>
      <c r="C129" s="129"/>
      <c r="D129" t="s">
        <v>118</v>
      </c>
      <c r="F129" s="5" t="s">
        <v>119</v>
      </c>
      <c r="G129" s="18">
        <v>0</v>
      </c>
      <c r="I129" t="s">
        <v>123</v>
      </c>
      <c r="J129">
        <v>0</v>
      </c>
      <c r="L129" s="40" t="e">
        <f>G131/D130</f>
        <v>#DIV/0!</v>
      </c>
      <c r="N129" s="10"/>
    </row>
    <row r="130" spans="1:15" ht="46.5" thickTop="1" thickBot="1" x14ac:dyDescent="0.3">
      <c r="A130" s="129" t="s">
        <v>122</v>
      </c>
      <c r="B130" s="129"/>
      <c r="C130" s="129"/>
      <c r="D130" s="18">
        <v>0</v>
      </c>
      <c r="F130" s="5" t="s">
        <v>120</v>
      </c>
      <c r="G130" s="18">
        <v>0</v>
      </c>
      <c r="I130" t="s">
        <v>124</v>
      </c>
      <c r="J130">
        <v>5</v>
      </c>
    </row>
    <row r="131" spans="1:15" ht="16.5" thickTop="1" thickBot="1" x14ac:dyDescent="0.3">
      <c r="G131" s="18">
        <f>G129+G130</f>
        <v>0</v>
      </c>
      <c r="I131" t="s">
        <v>125</v>
      </c>
      <c r="J131">
        <v>10</v>
      </c>
    </row>
    <row r="132" spans="1:15" ht="15.75" thickTop="1" x14ac:dyDescent="0.25"/>
    <row r="134" spans="1:15" x14ac:dyDescent="0.25">
      <c r="A134" s="55" t="s">
        <v>350</v>
      </c>
      <c r="B134" s="56"/>
      <c r="C134" s="56"/>
      <c r="D134" s="56"/>
      <c r="E134" s="56"/>
      <c r="F134" s="56"/>
      <c r="G134" s="56"/>
      <c r="H134" s="56"/>
      <c r="I134" s="56"/>
      <c r="J134" s="56"/>
      <c r="K134" s="56"/>
      <c r="L134" s="56"/>
      <c r="M134" s="56"/>
      <c r="N134" s="56"/>
      <c r="O134" s="57"/>
    </row>
    <row r="135" spans="1:15" ht="15" customHeight="1" thickBot="1" x14ac:dyDescent="0.3">
      <c r="B135" s="5"/>
      <c r="C135" s="5"/>
      <c r="D135" s="5"/>
    </row>
    <row r="136" spans="1:15" ht="74.25" customHeight="1" thickTop="1" thickBot="1" x14ac:dyDescent="0.3">
      <c r="A136" s="129" t="s">
        <v>127</v>
      </c>
      <c r="B136" s="129"/>
      <c r="C136" s="129"/>
      <c r="D136" s="5" t="s">
        <v>126</v>
      </c>
      <c r="I136" s="5" t="s">
        <v>128</v>
      </c>
      <c r="J136">
        <v>0</v>
      </c>
      <c r="L136" s="50"/>
      <c r="N136" s="10"/>
    </row>
    <row r="137" spans="1:15" ht="75.75" thickTop="1" x14ac:dyDescent="0.25">
      <c r="A137" s="5"/>
      <c r="B137" s="5"/>
      <c r="C137" s="5"/>
      <c r="I137" s="5" t="s">
        <v>129</v>
      </c>
      <c r="J137">
        <v>5</v>
      </c>
      <c r="L137" s="50"/>
    </row>
    <row r="139" spans="1:15" ht="35.25" customHeight="1" x14ac:dyDescent="0.3">
      <c r="A139" s="141" t="s">
        <v>172</v>
      </c>
      <c r="B139" s="141"/>
      <c r="C139" s="141"/>
      <c r="D139" s="142" t="s">
        <v>133</v>
      </c>
      <c r="E139" s="142"/>
      <c r="F139" s="142"/>
      <c r="G139" s="139">
        <v>20</v>
      </c>
      <c r="H139" s="139"/>
      <c r="I139" s="4"/>
      <c r="J139" s="140" t="s">
        <v>134</v>
      </c>
      <c r="K139" s="140"/>
      <c r="L139" s="140"/>
      <c r="M139" s="140"/>
      <c r="N139" s="48">
        <f>N144+N149+N154+N161</f>
        <v>0</v>
      </c>
    </row>
    <row r="141" spans="1:15" ht="45" x14ac:dyDescent="0.25">
      <c r="A141" t="s">
        <v>15</v>
      </c>
      <c r="D141" t="s">
        <v>16</v>
      </c>
      <c r="G141" s="5" t="s">
        <v>32</v>
      </c>
      <c r="I141" s="5" t="s">
        <v>18</v>
      </c>
      <c r="J141" s="5" t="s">
        <v>19</v>
      </c>
      <c r="K141" s="4"/>
      <c r="L141" s="5" t="s">
        <v>24</v>
      </c>
      <c r="M141" s="5"/>
      <c r="N141" s="47" t="s">
        <v>9</v>
      </c>
    </row>
    <row r="142" spans="1:15" x14ac:dyDescent="0.25">
      <c r="A142" s="58" t="s">
        <v>351</v>
      </c>
      <c r="B142" s="59"/>
      <c r="C142" s="59"/>
      <c r="D142" s="56"/>
      <c r="E142" s="56"/>
      <c r="F142" s="56"/>
      <c r="G142" s="56"/>
      <c r="H142" s="56"/>
      <c r="I142" s="56"/>
      <c r="J142" s="56"/>
      <c r="K142" s="56"/>
      <c r="L142" s="56"/>
      <c r="M142" s="56"/>
      <c r="N142" s="56"/>
      <c r="O142" s="57"/>
    </row>
    <row r="143" spans="1:15" ht="15.75" thickBot="1" x14ac:dyDescent="0.3">
      <c r="A143" s="38"/>
      <c r="B143" s="38"/>
      <c r="C143" s="38"/>
      <c r="D143" s="35"/>
      <c r="E143" s="35"/>
      <c r="F143" s="35"/>
      <c r="G143" s="35"/>
      <c r="H143" s="35"/>
      <c r="I143" s="35"/>
      <c r="J143" s="35"/>
      <c r="K143" s="35"/>
      <c r="L143" s="35"/>
      <c r="M143" s="35"/>
      <c r="N143" s="35"/>
      <c r="O143" s="35"/>
    </row>
    <row r="144" spans="1:15" ht="50.25" customHeight="1" thickTop="1" thickBot="1" x14ac:dyDescent="0.3">
      <c r="A144" s="129" t="s">
        <v>135</v>
      </c>
      <c r="B144" s="129"/>
      <c r="C144" s="129"/>
      <c r="D144" s="5" t="s">
        <v>136</v>
      </c>
      <c r="F144" t="s">
        <v>139</v>
      </c>
      <c r="G144" s="18"/>
      <c r="I144" s="47" t="s">
        <v>137</v>
      </c>
      <c r="J144">
        <v>0</v>
      </c>
      <c r="L144" s="22" t="e">
        <f>G145/G144</f>
        <v>#DIV/0!</v>
      </c>
      <c r="N144" s="10"/>
    </row>
    <row r="145" spans="1:15" ht="31.5" thickTop="1" thickBot="1" x14ac:dyDescent="0.3">
      <c r="F145" s="5" t="s">
        <v>140</v>
      </c>
      <c r="G145" s="18"/>
      <c r="I145" s="5" t="s">
        <v>138</v>
      </c>
      <c r="J145">
        <v>5</v>
      </c>
    </row>
    <row r="146" spans="1:15" ht="15.75" thickTop="1" x14ac:dyDescent="0.25"/>
    <row r="147" spans="1:15" x14ac:dyDescent="0.25">
      <c r="A147" s="58" t="s">
        <v>352</v>
      </c>
      <c r="B147" s="59"/>
      <c r="C147" s="59"/>
      <c r="D147" s="56"/>
      <c r="E147" s="56"/>
      <c r="F147" s="56"/>
      <c r="G147" s="56"/>
      <c r="H147" s="56"/>
      <c r="I147" s="56"/>
      <c r="J147" s="56"/>
      <c r="K147" s="56"/>
      <c r="L147" s="56"/>
      <c r="M147" s="56"/>
      <c r="N147" s="56"/>
      <c r="O147" s="57"/>
    </row>
    <row r="148" spans="1:15" ht="15.75" thickBot="1" x14ac:dyDescent="0.3">
      <c r="A148" s="38"/>
      <c r="B148" s="38"/>
      <c r="C148" s="38"/>
      <c r="D148" s="35"/>
      <c r="E148" s="35"/>
      <c r="F148" s="35"/>
      <c r="G148" s="35"/>
      <c r="H148" s="35"/>
      <c r="I148" s="35"/>
      <c r="J148" s="35"/>
      <c r="K148" s="35"/>
      <c r="L148" s="35"/>
      <c r="M148" s="35"/>
      <c r="N148" s="35"/>
      <c r="O148" s="35"/>
    </row>
    <row r="149" spans="1:15" ht="68.25" customHeight="1" thickTop="1" thickBot="1" x14ac:dyDescent="0.3">
      <c r="A149" s="129" t="s">
        <v>141</v>
      </c>
      <c r="B149" s="129"/>
      <c r="C149" s="129"/>
      <c r="D149" s="129" t="s">
        <v>142</v>
      </c>
      <c r="E149" s="129"/>
      <c r="G149" s="12"/>
      <c r="H149" s="129" t="s">
        <v>143</v>
      </c>
      <c r="I149" s="129"/>
      <c r="J149">
        <v>5</v>
      </c>
      <c r="L149" s="61"/>
      <c r="N149" s="10"/>
    </row>
    <row r="150" spans="1:15" ht="30" customHeight="1" thickTop="1" x14ac:dyDescent="0.25">
      <c r="A150" s="5"/>
      <c r="B150" s="5"/>
      <c r="C150" s="5"/>
      <c r="D150" s="5"/>
      <c r="F150" s="5"/>
      <c r="G150" s="12"/>
      <c r="H150" s="129" t="s">
        <v>144</v>
      </c>
      <c r="I150" s="129"/>
      <c r="J150">
        <v>0</v>
      </c>
      <c r="L150" s="50"/>
    </row>
    <row r="152" spans="1:15" x14ac:dyDescent="0.25">
      <c r="A152" s="55" t="s">
        <v>353</v>
      </c>
      <c r="B152" s="56"/>
      <c r="C152" s="56"/>
      <c r="D152" s="56"/>
      <c r="E152" s="56"/>
      <c r="F152" s="56"/>
      <c r="G152" s="56"/>
      <c r="H152" s="56"/>
      <c r="I152" s="56"/>
      <c r="J152" s="56"/>
      <c r="K152" s="56"/>
      <c r="L152" s="56"/>
      <c r="M152" s="56"/>
      <c r="N152" s="56"/>
      <c r="O152" s="57"/>
    </row>
    <row r="153" spans="1:15" ht="15.75" thickBot="1" x14ac:dyDescent="0.3">
      <c r="A153" s="35"/>
      <c r="B153" s="35"/>
      <c r="C153" s="35"/>
      <c r="D153" s="35"/>
      <c r="E153" s="35"/>
      <c r="F153" s="35"/>
      <c r="G153" s="35"/>
      <c r="H153" s="35"/>
      <c r="I153" s="35"/>
      <c r="J153" s="35"/>
      <c r="K153" s="35"/>
      <c r="L153" s="35"/>
      <c r="M153" s="35"/>
      <c r="N153" s="35"/>
      <c r="O153" s="35"/>
    </row>
    <row r="154" spans="1:15" ht="58.5" customHeight="1" thickTop="1" thickBot="1" x14ac:dyDescent="0.3">
      <c r="A154" s="129" t="s">
        <v>145</v>
      </c>
      <c r="B154" s="129"/>
      <c r="C154" s="129"/>
      <c r="D154" t="s">
        <v>280</v>
      </c>
      <c r="F154" s="51"/>
      <c r="I154" t="s">
        <v>148</v>
      </c>
      <c r="J154">
        <v>0</v>
      </c>
      <c r="N154" s="10"/>
    </row>
    <row r="155" spans="1:15" ht="60" customHeight="1" thickTop="1" thickBot="1" x14ac:dyDescent="0.3">
      <c r="D155" s="129" t="s">
        <v>146</v>
      </c>
      <c r="E155" s="129"/>
      <c r="F155" s="18"/>
      <c r="I155" t="s">
        <v>149</v>
      </c>
      <c r="J155">
        <v>5</v>
      </c>
      <c r="L155" s="52" t="e">
        <f>F154/F157</f>
        <v>#DIV/0!</v>
      </c>
    </row>
    <row r="156" spans="1:15" ht="48" customHeight="1" thickTop="1" thickBot="1" x14ac:dyDescent="0.3">
      <c r="D156" s="129" t="s">
        <v>147</v>
      </c>
      <c r="E156" s="129"/>
      <c r="F156" s="18"/>
      <c r="I156" t="s">
        <v>171</v>
      </c>
      <c r="J156">
        <v>10</v>
      </c>
    </row>
    <row r="157" spans="1:15" ht="16.5" thickTop="1" thickBot="1" x14ac:dyDescent="0.3">
      <c r="F157" s="18">
        <f>F155+F156</f>
        <v>0</v>
      </c>
    </row>
    <row r="158" spans="1:15" ht="15.75" thickTop="1" x14ac:dyDescent="0.25">
      <c r="F158" s="12"/>
    </row>
    <row r="159" spans="1:15" x14ac:dyDescent="0.25">
      <c r="A159" s="55" t="s">
        <v>330</v>
      </c>
      <c r="B159" s="56"/>
      <c r="C159" s="56"/>
      <c r="D159" s="56"/>
      <c r="E159" s="56"/>
      <c r="F159" s="56"/>
      <c r="G159" s="56"/>
      <c r="H159" s="56"/>
      <c r="I159" s="56"/>
      <c r="J159" s="56"/>
      <c r="K159" s="56"/>
      <c r="L159" s="56"/>
      <c r="M159" s="56"/>
      <c r="N159" s="56"/>
      <c r="O159" s="57"/>
    </row>
    <row r="160" spans="1:15" ht="15.75" thickBot="1" x14ac:dyDescent="0.3">
      <c r="A160" s="35"/>
      <c r="B160" s="35"/>
      <c r="C160" s="35"/>
      <c r="D160" s="35"/>
      <c r="E160" s="35"/>
      <c r="F160" s="35"/>
      <c r="G160" s="35"/>
      <c r="H160" s="35"/>
      <c r="I160" s="35"/>
      <c r="J160" s="35"/>
      <c r="K160" s="35"/>
      <c r="L160" s="35"/>
      <c r="M160" s="35"/>
      <c r="N160" s="35"/>
      <c r="O160" s="35"/>
    </row>
    <row r="161" spans="1:15" ht="63.75" customHeight="1" thickTop="1" thickBot="1" x14ac:dyDescent="0.3">
      <c r="A161" s="129" t="s">
        <v>169</v>
      </c>
      <c r="B161" s="129"/>
      <c r="C161" s="129"/>
      <c r="D161" s="129" t="s">
        <v>318</v>
      </c>
      <c r="E161" s="130"/>
      <c r="F161" s="51"/>
      <c r="I161" t="s">
        <v>148</v>
      </c>
      <c r="J161">
        <v>0</v>
      </c>
      <c r="N161" s="10"/>
    </row>
    <row r="162" spans="1:15" ht="57.75" customHeight="1" thickTop="1" thickBot="1" x14ac:dyDescent="0.3">
      <c r="D162" s="129" t="s">
        <v>146</v>
      </c>
      <c r="E162" s="129"/>
      <c r="F162" s="18"/>
      <c r="I162" t="s">
        <v>149</v>
      </c>
      <c r="J162">
        <v>5</v>
      </c>
      <c r="L162" s="51" t="e">
        <f>F161/F165</f>
        <v>#DIV/0!</v>
      </c>
    </row>
    <row r="163" spans="1:15" ht="44.25" customHeight="1" thickTop="1" thickBot="1" x14ac:dyDescent="0.3">
      <c r="D163" s="129" t="s">
        <v>147</v>
      </c>
      <c r="E163" s="129"/>
      <c r="F163" s="18"/>
      <c r="I163" t="s">
        <v>171</v>
      </c>
      <c r="J163">
        <v>10</v>
      </c>
    </row>
    <row r="164" spans="1:15" ht="16.5" thickTop="1" thickBot="1" x14ac:dyDescent="0.3">
      <c r="D164" s="127" t="s">
        <v>170</v>
      </c>
      <c r="E164" s="135"/>
      <c r="F164" s="18"/>
    </row>
    <row r="165" spans="1:15" ht="16.5" thickTop="1" thickBot="1" x14ac:dyDescent="0.3">
      <c r="F165" s="18">
        <f>SUM(F162:F164)</f>
        <v>0</v>
      </c>
    </row>
    <row r="166" spans="1:15" ht="15.75" thickTop="1" x14ac:dyDescent="0.25">
      <c r="F166" s="12"/>
    </row>
    <row r="168" spans="1:15" ht="39" customHeight="1" x14ac:dyDescent="0.3">
      <c r="A168" s="141" t="s">
        <v>150</v>
      </c>
      <c r="B168" s="141"/>
      <c r="C168" s="141"/>
      <c r="D168" s="142" t="s">
        <v>151</v>
      </c>
      <c r="E168" s="142"/>
      <c r="F168" s="142"/>
      <c r="G168" s="139">
        <v>20</v>
      </c>
      <c r="H168" s="139"/>
      <c r="I168" s="4"/>
      <c r="J168" s="140" t="s">
        <v>152</v>
      </c>
      <c r="K168" s="140"/>
      <c r="L168" s="140"/>
      <c r="M168" s="140"/>
      <c r="N168" s="48">
        <f>N173+N187+N192</f>
        <v>0</v>
      </c>
    </row>
    <row r="170" spans="1:15" ht="45" x14ac:dyDescent="0.25">
      <c r="A170" t="s">
        <v>15</v>
      </c>
      <c r="D170" t="s">
        <v>16</v>
      </c>
      <c r="G170" s="5" t="s">
        <v>32</v>
      </c>
      <c r="I170" s="5" t="s">
        <v>18</v>
      </c>
      <c r="J170" s="5" t="s">
        <v>19</v>
      </c>
      <c r="K170" s="4"/>
      <c r="L170" s="5" t="s">
        <v>24</v>
      </c>
      <c r="M170" s="5"/>
      <c r="N170" s="47" t="s">
        <v>9</v>
      </c>
    </row>
    <row r="171" spans="1:15" x14ac:dyDescent="0.25">
      <c r="A171" s="55" t="s">
        <v>331</v>
      </c>
      <c r="B171" s="56"/>
      <c r="C171" s="56"/>
      <c r="D171" s="56"/>
      <c r="E171" s="56"/>
      <c r="F171" s="56"/>
      <c r="G171" s="56"/>
      <c r="H171" s="56"/>
      <c r="I171" s="56"/>
      <c r="J171" s="56"/>
      <c r="K171" s="56"/>
      <c r="L171" s="56"/>
      <c r="M171" s="56"/>
      <c r="N171" s="56"/>
      <c r="O171" s="57"/>
    </row>
    <row r="172" spans="1:15" ht="15.75" thickBot="1" x14ac:dyDescent="0.3">
      <c r="A172" s="35"/>
      <c r="B172" s="35"/>
      <c r="C172" s="35"/>
      <c r="D172" s="35"/>
      <c r="E172" s="35"/>
      <c r="F172" s="35"/>
      <c r="G172" s="35"/>
      <c r="H172" s="35"/>
      <c r="I172" s="35"/>
      <c r="J172" s="35"/>
      <c r="K172" s="35"/>
      <c r="L172" s="35"/>
      <c r="M172" s="35"/>
      <c r="N172" s="35"/>
      <c r="O172" s="35"/>
    </row>
    <row r="173" spans="1:15" ht="31.5" thickTop="1" thickBot="1" x14ac:dyDescent="0.3">
      <c r="A173" s="129" t="s">
        <v>153</v>
      </c>
      <c r="B173" s="129"/>
      <c r="C173" s="129"/>
      <c r="D173" s="127" t="s">
        <v>154</v>
      </c>
      <c r="F173" s="5" t="s">
        <v>155</v>
      </c>
      <c r="G173" s="22"/>
      <c r="I173" t="s">
        <v>165</v>
      </c>
      <c r="J173">
        <v>0</v>
      </c>
      <c r="L173" s="40">
        <f>G183/10</f>
        <v>0</v>
      </c>
      <c r="N173" s="10"/>
    </row>
    <row r="174" spans="1:15" ht="46.5" thickTop="1" thickBot="1" x14ac:dyDescent="0.3">
      <c r="A174" s="129"/>
      <c r="B174" s="129"/>
      <c r="C174" s="129"/>
      <c r="D174" s="127"/>
      <c r="F174" s="5" t="s">
        <v>156</v>
      </c>
      <c r="G174" s="22"/>
      <c r="I174" t="s">
        <v>166</v>
      </c>
      <c r="J174">
        <v>5</v>
      </c>
    </row>
    <row r="175" spans="1:15" ht="31.5" thickTop="1" thickBot="1" x14ac:dyDescent="0.3">
      <c r="F175" s="5" t="s">
        <v>157</v>
      </c>
      <c r="G175" s="22"/>
      <c r="I175" t="s">
        <v>167</v>
      </c>
      <c r="J175">
        <v>10</v>
      </c>
    </row>
    <row r="176" spans="1:15" ht="46.5" thickTop="1" thickBot="1" x14ac:dyDescent="0.3">
      <c r="F176" s="5" t="s">
        <v>158</v>
      </c>
      <c r="G176" s="22"/>
    </row>
    <row r="177" spans="1:15" ht="31.5" thickTop="1" thickBot="1" x14ac:dyDescent="0.3">
      <c r="F177" s="5" t="s">
        <v>159</v>
      </c>
      <c r="G177" s="22"/>
    </row>
    <row r="178" spans="1:15" ht="46.5" thickTop="1" thickBot="1" x14ac:dyDescent="0.3">
      <c r="F178" s="53" t="s">
        <v>160</v>
      </c>
      <c r="G178" s="22"/>
    </row>
    <row r="179" spans="1:15" ht="31.5" thickTop="1" thickBot="1" x14ac:dyDescent="0.3">
      <c r="F179" s="53" t="s">
        <v>161</v>
      </c>
      <c r="G179" s="22"/>
    </row>
    <row r="180" spans="1:15" ht="61.5" thickTop="1" thickBot="1" x14ac:dyDescent="0.3">
      <c r="F180" s="53" t="s">
        <v>162</v>
      </c>
      <c r="G180" s="22"/>
    </row>
    <row r="181" spans="1:15" ht="76.5" thickTop="1" thickBot="1" x14ac:dyDescent="0.3">
      <c r="F181" s="53" t="s">
        <v>163</v>
      </c>
      <c r="G181" s="22"/>
    </row>
    <row r="182" spans="1:15" ht="61.5" thickTop="1" thickBot="1" x14ac:dyDescent="0.3">
      <c r="F182" s="53" t="s">
        <v>164</v>
      </c>
      <c r="G182" s="22"/>
    </row>
    <row r="183" spans="1:15" ht="16.5" thickTop="1" thickBot="1" x14ac:dyDescent="0.3">
      <c r="G183" s="22">
        <f>SUM(G173:G182)</f>
        <v>0</v>
      </c>
    </row>
    <row r="184" spans="1:15" ht="15.75" thickTop="1" x14ac:dyDescent="0.25"/>
    <row r="185" spans="1:15" x14ac:dyDescent="0.25">
      <c r="A185" s="136" t="s">
        <v>332</v>
      </c>
      <c r="B185" s="137"/>
      <c r="C185" s="137"/>
      <c r="D185" s="137"/>
      <c r="E185" s="137"/>
      <c r="F185" s="137"/>
      <c r="G185" s="137"/>
      <c r="H185" s="137"/>
      <c r="I185" s="137"/>
      <c r="J185" s="137"/>
      <c r="K185" s="137"/>
      <c r="L185" s="137"/>
      <c r="M185" s="137"/>
      <c r="N185" s="137"/>
      <c r="O185" s="138"/>
    </row>
    <row r="186" spans="1:15" ht="15.75" thickBot="1" x14ac:dyDescent="0.3">
      <c r="A186" s="54"/>
      <c r="B186" s="54"/>
      <c r="C186" s="54"/>
      <c r="D186" s="54"/>
      <c r="E186" s="54"/>
      <c r="F186" s="54"/>
      <c r="G186" s="54"/>
      <c r="H186" s="54"/>
      <c r="I186" s="54"/>
      <c r="J186" s="54"/>
      <c r="K186" s="54"/>
      <c r="L186" s="54"/>
      <c r="M186" s="54"/>
      <c r="N186" s="54"/>
      <c r="O186" s="54"/>
    </row>
    <row r="187" spans="1:15" ht="53.25" customHeight="1" thickTop="1" thickBot="1" x14ac:dyDescent="0.3">
      <c r="A187" s="129" t="s">
        <v>168</v>
      </c>
      <c r="B187" s="129"/>
      <c r="C187" s="129"/>
      <c r="D187" s="129"/>
      <c r="E187" s="129"/>
      <c r="F187" s="5"/>
      <c r="G187" s="133"/>
      <c r="I187" t="s">
        <v>21</v>
      </c>
      <c r="J187">
        <v>0</v>
      </c>
      <c r="L187" s="125">
        <f>G187/9</f>
        <v>0</v>
      </c>
      <c r="M187" s="11"/>
      <c r="N187" s="10">
        <v>0</v>
      </c>
    </row>
    <row r="188" spans="1:15" ht="15.75" thickBot="1" x14ac:dyDescent="0.3">
      <c r="A188" s="13" t="s">
        <v>28</v>
      </c>
      <c r="B188" s="13"/>
      <c r="C188" s="13"/>
      <c r="D188" s="13"/>
      <c r="G188" s="134"/>
      <c r="I188" t="s">
        <v>27</v>
      </c>
      <c r="J188">
        <v>5</v>
      </c>
      <c r="K188" s="6"/>
    </row>
    <row r="190" spans="1:15" x14ac:dyDescent="0.25">
      <c r="A190" s="55" t="s">
        <v>333</v>
      </c>
      <c r="B190" s="56"/>
      <c r="C190" s="56"/>
      <c r="D190" s="56"/>
      <c r="E190" s="56"/>
      <c r="F190" s="56"/>
      <c r="G190" s="56"/>
      <c r="H190" s="56"/>
      <c r="I190" s="56"/>
      <c r="J190" s="56"/>
      <c r="K190" s="56"/>
      <c r="L190" s="56"/>
      <c r="M190" s="56"/>
      <c r="N190" s="56"/>
      <c r="O190" s="57"/>
    </row>
    <row r="191" spans="1:15" ht="15.75" thickBot="1" x14ac:dyDescent="0.3"/>
    <row r="192" spans="1:15" ht="61.5" thickTop="1" thickBot="1" x14ac:dyDescent="0.3">
      <c r="A192" s="129" t="s">
        <v>176</v>
      </c>
      <c r="B192" s="129"/>
      <c r="C192" s="129"/>
      <c r="D192" s="129" t="s">
        <v>173</v>
      </c>
      <c r="E192" s="129"/>
      <c r="I192" s="5" t="s">
        <v>174</v>
      </c>
      <c r="J192">
        <v>0</v>
      </c>
      <c r="L192" s="50"/>
      <c r="N192" s="10"/>
    </row>
    <row r="193" spans="1:12" ht="60.75" thickTop="1" x14ac:dyDescent="0.25">
      <c r="A193" s="5"/>
      <c r="B193" s="5"/>
      <c r="C193" s="5"/>
      <c r="I193" s="5" t="s">
        <v>175</v>
      </c>
      <c r="J193">
        <v>5</v>
      </c>
      <c r="L193" s="50"/>
    </row>
  </sheetData>
  <mergeCells count="108">
    <mergeCell ref="A102:C102"/>
    <mergeCell ref="A91:C91"/>
    <mergeCell ref="D91:F91"/>
    <mergeCell ref="G91:H91"/>
    <mergeCell ref="J91:M91"/>
    <mergeCell ref="A86:C86"/>
    <mergeCell ref="E86:F86"/>
    <mergeCell ref="E87:F87"/>
    <mergeCell ref="E88:F88"/>
    <mergeCell ref="E89:F89"/>
    <mergeCell ref="A57:C57"/>
    <mergeCell ref="A62:C62"/>
    <mergeCell ref="D62:F62"/>
    <mergeCell ref="G62:H62"/>
    <mergeCell ref="E81:F81"/>
    <mergeCell ref="A78:C78"/>
    <mergeCell ref="A79:C79"/>
    <mergeCell ref="K3:O3"/>
    <mergeCell ref="A3:I3"/>
    <mergeCell ref="A11:C11"/>
    <mergeCell ref="D11:F11"/>
    <mergeCell ref="A4:C4"/>
    <mergeCell ref="A5:C5"/>
    <mergeCell ref="A6:C6"/>
    <mergeCell ref="A7:C7"/>
    <mergeCell ref="D9:F9"/>
    <mergeCell ref="D4:G4"/>
    <mergeCell ref="D5:G5"/>
    <mergeCell ref="D6:G6"/>
    <mergeCell ref="D7:G7"/>
    <mergeCell ref="H7:I7"/>
    <mergeCell ref="H4:I4"/>
    <mergeCell ref="H5:I5"/>
    <mergeCell ref="H6:I6"/>
    <mergeCell ref="A9:C9"/>
    <mergeCell ref="I9:L9"/>
    <mergeCell ref="A48:C48"/>
    <mergeCell ref="A49:C49"/>
    <mergeCell ref="A56:C56"/>
    <mergeCell ref="A25:C25"/>
    <mergeCell ref="D25:F25"/>
    <mergeCell ref="G25:H25"/>
    <mergeCell ref="J25:M25"/>
    <mergeCell ref="A14:F14"/>
    <mergeCell ref="A30:C30"/>
    <mergeCell ref="A40:C40"/>
    <mergeCell ref="A41:C41"/>
    <mergeCell ref="A42:C42"/>
    <mergeCell ref="A16:F16"/>
    <mergeCell ref="A21:F21"/>
    <mergeCell ref="A43:C44"/>
    <mergeCell ref="A103:C103"/>
    <mergeCell ref="A116:C117"/>
    <mergeCell ref="A118:C119"/>
    <mergeCell ref="A122:C123"/>
    <mergeCell ref="A124:C125"/>
    <mergeCell ref="A129:C129"/>
    <mergeCell ref="A130:C130"/>
    <mergeCell ref="J62:M62"/>
    <mergeCell ref="E79:F79"/>
    <mergeCell ref="E80:F80"/>
    <mergeCell ref="A69:C69"/>
    <mergeCell ref="D67:D68"/>
    <mergeCell ref="A73:C73"/>
    <mergeCell ref="D73:F73"/>
    <mergeCell ref="G73:H73"/>
    <mergeCell ref="J73:M73"/>
    <mergeCell ref="A67:C68"/>
    <mergeCell ref="A112:C112"/>
    <mergeCell ref="D112:F112"/>
    <mergeCell ref="G112:H112"/>
    <mergeCell ref="J112:M112"/>
    <mergeCell ref="A85:C85"/>
    <mergeCell ref="G96:G97"/>
    <mergeCell ref="A96:E96"/>
    <mergeCell ref="H149:I149"/>
    <mergeCell ref="H150:I150"/>
    <mergeCell ref="D149:E149"/>
    <mergeCell ref="A136:C136"/>
    <mergeCell ref="A139:C139"/>
    <mergeCell ref="D139:F139"/>
    <mergeCell ref="G139:H139"/>
    <mergeCell ref="A107:C107"/>
    <mergeCell ref="A108:C108"/>
    <mergeCell ref="D161:E161"/>
    <mergeCell ref="A192:C192"/>
    <mergeCell ref="D192:E192"/>
    <mergeCell ref="A1:O2"/>
    <mergeCell ref="I11:L11"/>
    <mergeCell ref="A187:E187"/>
    <mergeCell ref="G187:G188"/>
    <mergeCell ref="A161:C161"/>
    <mergeCell ref="D162:E162"/>
    <mergeCell ref="D163:E163"/>
    <mergeCell ref="D164:E164"/>
    <mergeCell ref="A185:O185"/>
    <mergeCell ref="G168:H168"/>
    <mergeCell ref="J168:M168"/>
    <mergeCell ref="A173:C174"/>
    <mergeCell ref="D173:D174"/>
    <mergeCell ref="A154:C154"/>
    <mergeCell ref="D155:E155"/>
    <mergeCell ref="D156:E156"/>
    <mergeCell ref="A168:C168"/>
    <mergeCell ref="D168:F168"/>
    <mergeCell ref="J139:M139"/>
    <mergeCell ref="A144:C144"/>
    <mergeCell ref="A149:C149"/>
  </mergeCells>
  <pageMargins left="0.25" right="0.25" top="0.75" bottom="0.75" header="0.3" footer="0.3"/>
  <pageSetup scale="97" fitToHeight="0" orientation="landscape" r:id="rId1"/>
  <headerFooter>
    <oddFooter>&amp;R&amp;P</oddFooter>
  </headerFooter>
  <rowBreaks count="3" manualBreakCount="3">
    <brk id="44" max="16383" man="1"/>
    <brk id="132" max="16383" man="1"/>
    <brk id="14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activeCell="F1" sqref="F1:J3"/>
    </sheetView>
  </sheetViews>
  <sheetFormatPr defaultRowHeight="15" x14ac:dyDescent="0.25"/>
  <sheetData>
    <row r="1" spans="1:11" x14ac:dyDescent="0.25">
      <c r="A1" s="127"/>
      <c r="B1" s="127"/>
      <c r="C1" s="127"/>
      <c r="D1" s="127"/>
      <c r="F1" s="119" t="s">
        <v>132</v>
      </c>
      <c r="G1" s="119"/>
      <c r="H1" s="119"/>
      <c r="I1" s="119"/>
      <c r="J1" s="119"/>
    </row>
    <row r="2" spans="1:11" x14ac:dyDescent="0.25">
      <c r="A2" s="127"/>
      <c r="B2" s="127"/>
      <c r="C2" s="127"/>
      <c r="D2" s="127"/>
      <c r="F2" s="119" t="s">
        <v>130</v>
      </c>
      <c r="G2" s="119"/>
      <c r="H2" s="119"/>
      <c r="I2" s="119"/>
      <c r="J2" s="119"/>
    </row>
    <row r="3" spans="1:11" x14ac:dyDescent="0.25">
      <c r="A3" s="127"/>
      <c r="B3" s="127"/>
      <c r="C3" s="127"/>
      <c r="D3" s="127"/>
      <c r="F3" s="119" t="s">
        <v>293</v>
      </c>
      <c r="G3" s="119"/>
      <c r="H3" s="119"/>
      <c r="I3" s="119"/>
      <c r="J3" s="119"/>
    </row>
    <row r="4" spans="1:11" x14ac:dyDescent="0.25">
      <c r="A4" s="127"/>
      <c r="B4" s="127"/>
      <c r="C4" s="127"/>
      <c r="D4" s="127"/>
    </row>
    <row r="5" spans="1:11" x14ac:dyDescent="0.25">
      <c r="A5" s="127"/>
      <c r="B5" s="127"/>
      <c r="C5" s="127"/>
      <c r="D5" s="127"/>
      <c r="F5" s="119" t="s">
        <v>294</v>
      </c>
      <c r="G5" s="118"/>
      <c r="H5" s="118"/>
      <c r="I5" s="118"/>
      <c r="J5" s="118"/>
      <c r="K5" s="118"/>
    </row>
    <row r="6" spans="1:11" x14ac:dyDescent="0.25">
      <c r="A6" s="127"/>
      <c r="B6" s="127"/>
      <c r="C6" s="127"/>
      <c r="D6" s="127"/>
      <c r="F6" s="119" t="s">
        <v>317</v>
      </c>
      <c r="G6" s="118"/>
      <c r="H6" s="118"/>
      <c r="I6" s="118"/>
      <c r="J6" s="118"/>
      <c r="K6" s="118"/>
    </row>
    <row r="7" spans="1:11" x14ac:dyDescent="0.25">
      <c r="A7" s="127"/>
      <c r="B7" s="127"/>
      <c r="C7" s="127"/>
      <c r="D7" s="127"/>
    </row>
    <row r="9" spans="1:11" ht="15" customHeight="1" x14ac:dyDescent="0.25">
      <c r="A9" s="129" t="s">
        <v>324</v>
      </c>
      <c r="B9" s="129"/>
      <c r="C9" s="129"/>
      <c r="D9" s="129"/>
      <c r="E9" s="129"/>
      <c r="F9" s="129"/>
      <c r="G9" s="129"/>
      <c r="H9" s="129"/>
      <c r="I9" s="129"/>
      <c r="J9" s="129"/>
      <c r="K9" s="129"/>
    </row>
    <row r="10" spans="1:11" x14ac:dyDescent="0.25">
      <c r="A10" s="129"/>
      <c r="B10" s="129"/>
      <c r="C10" s="129"/>
      <c r="D10" s="129"/>
      <c r="E10" s="129"/>
      <c r="F10" s="129"/>
      <c r="G10" s="129"/>
      <c r="H10" s="129"/>
      <c r="I10" s="129"/>
      <c r="J10" s="129"/>
      <c r="K10" s="129"/>
    </row>
    <row r="11" spans="1:11" x14ac:dyDescent="0.25">
      <c r="A11" s="129"/>
      <c r="B11" s="129"/>
      <c r="C11" s="129"/>
      <c r="D11" s="129"/>
      <c r="E11" s="129"/>
      <c r="F11" s="129"/>
      <c r="G11" s="129"/>
      <c r="H11" s="129"/>
      <c r="I11" s="129"/>
      <c r="J11" s="129"/>
      <c r="K11" s="129"/>
    </row>
    <row r="13" spans="1:11" x14ac:dyDescent="0.25">
      <c r="A13" s="126" t="s">
        <v>295</v>
      </c>
      <c r="B13" s="126"/>
      <c r="C13" s="126"/>
      <c r="D13" s="126"/>
      <c r="E13" s="126"/>
      <c r="F13" s="126"/>
      <c r="G13" s="126"/>
      <c r="H13" s="126"/>
      <c r="I13" s="126"/>
      <c r="J13" s="126"/>
      <c r="K13" s="126"/>
    </row>
    <row r="14" spans="1:11" x14ac:dyDescent="0.25">
      <c r="A14" s="126"/>
      <c r="B14" s="126"/>
      <c r="C14" s="126"/>
      <c r="D14" s="126"/>
      <c r="E14" s="126"/>
      <c r="F14" s="126"/>
      <c r="G14" s="126"/>
      <c r="H14" s="126"/>
      <c r="I14" s="126"/>
      <c r="J14" s="126"/>
      <c r="K14" s="126"/>
    </row>
  </sheetData>
  <mergeCells count="3">
    <mergeCell ref="A1:D7"/>
    <mergeCell ref="A13:K14"/>
    <mergeCell ref="A9:K11"/>
  </mergeCells>
  <pageMargins left="0.7" right="0.7" top="0.75" bottom="0.75" header="0.3" footer="0.3"/>
  <pageSetup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1"/>
  <sheetViews>
    <sheetView view="pageLayout" topLeftCell="A86" zoomScaleNormal="100" workbookViewId="0">
      <selection activeCell="L75" sqref="L75"/>
    </sheetView>
  </sheetViews>
  <sheetFormatPr defaultRowHeight="15" x14ac:dyDescent="0.25"/>
  <cols>
    <col min="4" max="4" width="11.5703125" customWidth="1"/>
    <col min="6" max="6" width="11.28515625" customWidth="1"/>
    <col min="9" max="9" width="13.7109375" customWidth="1"/>
    <col min="10" max="10" width="14.7109375" customWidth="1"/>
  </cols>
  <sheetData>
    <row r="1" spans="1:15" x14ac:dyDescent="0.25">
      <c r="A1" s="131" t="s">
        <v>188</v>
      </c>
      <c r="B1" s="131"/>
      <c r="C1" s="131"/>
      <c r="D1" s="131"/>
      <c r="E1" s="131"/>
      <c r="F1" s="131"/>
      <c r="G1" s="131"/>
      <c r="H1" s="131"/>
      <c r="I1" s="131"/>
      <c r="J1" s="131"/>
      <c r="K1" s="131"/>
      <c r="L1" s="131"/>
      <c r="M1" s="131"/>
      <c r="N1" s="131"/>
      <c r="O1" s="131"/>
    </row>
    <row r="2" spans="1:15" x14ac:dyDescent="0.25">
      <c r="A2" s="131"/>
      <c r="B2" s="131"/>
      <c r="C2" s="131"/>
      <c r="D2" s="131"/>
      <c r="E2" s="131"/>
      <c r="F2" s="131"/>
      <c r="G2" s="131"/>
      <c r="H2" s="131"/>
      <c r="I2" s="131"/>
      <c r="J2" s="131"/>
      <c r="K2" s="131"/>
      <c r="L2" s="131"/>
      <c r="M2" s="131"/>
      <c r="N2" s="131"/>
      <c r="O2" s="131"/>
    </row>
    <row r="3" spans="1:15" x14ac:dyDescent="0.25">
      <c r="A3" s="127"/>
      <c r="B3" s="127"/>
      <c r="C3" s="127"/>
      <c r="D3" s="127"/>
      <c r="E3" s="127"/>
      <c r="F3" s="127"/>
      <c r="G3" s="127"/>
      <c r="H3" s="127"/>
      <c r="I3" s="127"/>
      <c r="J3" s="70"/>
      <c r="K3" s="127"/>
      <c r="L3" s="127"/>
      <c r="M3" s="127"/>
      <c r="N3" s="127"/>
      <c r="O3" s="127"/>
    </row>
    <row r="4" spans="1:15" x14ac:dyDescent="0.25">
      <c r="A4" s="147" t="s">
        <v>0</v>
      </c>
      <c r="B4" s="147"/>
      <c r="C4" s="147"/>
      <c r="D4" s="148"/>
      <c r="E4" s="148"/>
      <c r="F4" s="148"/>
      <c r="G4" s="148"/>
      <c r="H4" s="149" t="s">
        <v>4</v>
      </c>
      <c r="I4" s="149"/>
      <c r="J4" s="63"/>
      <c r="K4" s="72"/>
      <c r="L4" s="72"/>
      <c r="M4" s="70"/>
      <c r="N4" s="70"/>
      <c r="O4" s="70"/>
    </row>
    <row r="5" spans="1:15" x14ac:dyDescent="0.25">
      <c r="A5" s="147" t="s">
        <v>1</v>
      </c>
      <c r="B5" s="147"/>
      <c r="C5" s="147"/>
      <c r="D5" s="148"/>
      <c r="E5" s="148"/>
      <c r="F5" s="148"/>
      <c r="G5" s="148"/>
      <c r="H5" s="149" t="s">
        <v>5</v>
      </c>
      <c r="I5" s="149"/>
      <c r="J5" s="65"/>
      <c r="K5" s="66"/>
      <c r="L5" s="66"/>
      <c r="M5" s="70"/>
      <c r="N5" s="70"/>
      <c r="O5" s="70"/>
    </row>
    <row r="6" spans="1:15" x14ac:dyDescent="0.25">
      <c r="A6" s="147" t="s">
        <v>271</v>
      </c>
      <c r="B6" s="147"/>
      <c r="C6" s="147"/>
      <c r="D6" s="148"/>
      <c r="E6" s="148"/>
      <c r="F6" s="148"/>
      <c r="G6" s="148"/>
      <c r="H6" s="149" t="s">
        <v>6</v>
      </c>
      <c r="I6" s="149"/>
      <c r="J6" s="65"/>
      <c r="K6" s="66"/>
      <c r="L6" s="66"/>
      <c r="M6" s="70"/>
      <c r="N6" s="70"/>
      <c r="O6" s="70"/>
    </row>
    <row r="7" spans="1:15" x14ac:dyDescent="0.25">
      <c r="A7" s="147"/>
      <c r="B7" s="147"/>
      <c r="C7" s="147"/>
      <c r="D7" s="151"/>
      <c r="E7" s="151"/>
      <c r="F7" s="151"/>
      <c r="G7" s="151"/>
      <c r="H7" s="149" t="s">
        <v>7</v>
      </c>
      <c r="I7" s="149"/>
      <c r="J7" s="65"/>
      <c r="K7" s="67"/>
      <c r="L7" s="67"/>
      <c r="M7" s="73"/>
      <c r="N7" s="70"/>
      <c r="O7" s="70"/>
    </row>
    <row r="8" spans="1:15" ht="15.75" thickBot="1" x14ac:dyDescent="0.3"/>
    <row r="9" spans="1:15" ht="16.5" thickTop="1" thickBot="1" x14ac:dyDescent="0.3">
      <c r="A9" s="132" t="s">
        <v>8</v>
      </c>
      <c r="B9" s="132"/>
      <c r="C9" s="132"/>
      <c r="D9" s="132" t="s">
        <v>10</v>
      </c>
      <c r="E9" s="132"/>
      <c r="F9" s="132"/>
      <c r="G9" s="62">
        <v>180</v>
      </c>
      <c r="H9" s="38"/>
      <c r="I9" s="132" t="s">
        <v>12</v>
      </c>
      <c r="J9" s="132"/>
      <c r="K9" s="132"/>
      <c r="L9" s="132"/>
      <c r="M9" s="70"/>
      <c r="N9" s="62">
        <f>N12+N31+N80+N99+N117+N138+N165+N197</f>
        <v>0</v>
      </c>
      <c r="O9" s="38"/>
    </row>
    <row r="10" spans="1:15" ht="15.75" thickTop="1" x14ac:dyDescent="0.25"/>
    <row r="12" spans="1:15" ht="18.75" x14ac:dyDescent="0.3">
      <c r="A12" s="146" t="s">
        <v>11</v>
      </c>
      <c r="B12" s="146"/>
      <c r="C12" s="146"/>
      <c r="D12" s="132" t="s">
        <v>13</v>
      </c>
      <c r="E12" s="132"/>
      <c r="F12" s="132"/>
      <c r="G12" s="36">
        <v>10</v>
      </c>
      <c r="H12" s="37"/>
      <c r="I12" s="132" t="s">
        <v>14</v>
      </c>
      <c r="J12" s="132"/>
      <c r="K12" s="132"/>
      <c r="L12" s="132"/>
      <c r="M12" s="68"/>
      <c r="N12" s="71">
        <f>N28+N22+N17</f>
        <v>0</v>
      </c>
    </row>
    <row r="13" spans="1:15" x14ac:dyDescent="0.25">
      <c r="I13" s="129" t="s">
        <v>335</v>
      </c>
      <c r="J13" s="129"/>
      <c r="K13" s="129"/>
      <c r="L13" s="129"/>
      <c r="M13" s="129"/>
      <c r="N13" s="129"/>
    </row>
    <row r="14" spans="1:15" ht="45" x14ac:dyDescent="0.25">
      <c r="A14" t="s">
        <v>15</v>
      </c>
      <c r="D14" t="s">
        <v>16</v>
      </c>
      <c r="G14" t="s">
        <v>17</v>
      </c>
      <c r="I14" s="5" t="s">
        <v>18</v>
      </c>
      <c r="J14" s="5" t="s">
        <v>19</v>
      </c>
      <c r="K14" s="4"/>
      <c r="L14" s="5" t="s">
        <v>24</v>
      </c>
      <c r="M14" s="5"/>
      <c r="N14" s="69" t="s">
        <v>9</v>
      </c>
      <c r="O14" s="69"/>
    </row>
    <row r="15" spans="1:15" x14ac:dyDescent="0.25">
      <c r="A15" s="136" t="s">
        <v>20</v>
      </c>
      <c r="B15" s="137"/>
      <c r="C15" s="137"/>
      <c r="D15" s="137"/>
      <c r="E15" s="137"/>
      <c r="F15" s="137"/>
      <c r="G15" s="56"/>
      <c r="H15" s="56"/>
      <c r="I15" s="56"/>
      <c r="J15" s="56"/>
      <c r="K15" s="56"/>
      <c r="L15" s="56"/>
      <c r="M15" s="56"/>
      <c r="N15" s="56"/>
      <c r="O15" s="57"/>
    </row>
    <row r="16" spans="1:15" ht="15.75" thickBot="1" x14ac:dyDescent="0.3">
      <c r="A16" s="60"/>
      <c r="B16" s="60"/>
      <c r="C16" s="60"/>
      <c r="D16" s="60"/>
      <c r="E16" s="60"/>
      <c r="F16" s="60"/>
      <c r="G16" s="35"/>
      <c r="H16" s="35"/>
      <c r="I16" s="35"/>
      <c r="J16" s="35"/>
      <c r="K16" s="35"/>
      <c r="L16" s="35"/>
      <c r="M16" s="35"/>
      <c r="N16" s="35"/>
    </row>
    <row r="17" spans="1:15" ht="16.5" thickTop="1" thickBot="1" x14ac:dyDescent="0.3">
      <c r="A17" s="126" t="s">
        <v>189</v>
      </c>
      <c r="B17" s="126"/>
      <c r="C17" s="126"/>
      <c r="D17" s="126"/>
      <c r="E17" s="126"/>
      <c r="F17" s="126"/>
      <c r="G17" s="8"/>
      <c r="I17" t="s">
        <v>21</v>
      </c>
      <c r="J17">
        <v>0</v>
      </c>
      <c r="L17" s="9">
        <f>G17/11</f>
        <v>0</v>
      </c>
      <c r="M17" s="11"/>
      <c r="N17" s="10"/>
    </row>
    <row r="18" spans="1:15" x14ac:dyDescent="0.25">
      <c r="A18" s="13" t="s">
        <v>28</v>
      </c>
      <c r="B18" s="13"/>
      <c r="C18" s="13"/>
      <c r="D18" s="13"/>
      <c r="I18" t="s">
        <v>27</v>
      </c>
      <c r="J18">
        <v>5</v>
      </c>
      <c r="K18" s="6"/>
    </row>
    <row r="20" spans="1:15" x14ac:dyDescent="0.25">
      <c r="A20" s="55" t="s">
        <v>25</v>
      </c>
      <c r="B20" s="56"/>
      <c r="C20" s="56"/>
      <c r="D20" s="56"/>
      <c r="E20" s="56"/>
      <c r="F20" s="56"/>
      <c r="G20" s="56"/>
      <c r="H20" s="56"/>
      <c r="I20" s="56"/>
      <c r="J20" s="56"/>
      <c r="K20" s="56"/>
      <c r="L20" s="56"/>
      <c r="M20" s="56"/>
      <c r="N20" s="56"/>
      <c r="O20" s="57"/>
    </row>
    <row r="21" spans="1:15" ht="15.75" thickBot="1" x14ac:dyDescent="0.3">
      <c r="A21" s="35"/>
      <c r="B21" s="35"/>
      <c r="C21" s="35"/>
      <c r="D21" s="35"/>
      <c r="E21" s="35"/>
      <c r="F21" s="35"/>
      <c r="G21" s="35"/>
      <c r="H21" s="35"/>
      <c r="I21" s="35"/>
      <c r="J21" s="35"/>
      <c r="K21" s="35"/>
      <c r="L21" s="35"/>
      <c r="M21" s="35"/>
      <c r="N21" s="35"/>
    </row>
    <row r="22" spans="1:15" ht="16.5" thickTop="1" thickBot="1" x14ac:dyDescent="0.3">
      <c r="A22" s="128" t="s">
        <v>190</v>
      </c>
      <c r="B22" s="128"/>
      <c r="C22" s="128"/>
      <c r="D22" s="128"/>
      <c r="E22" s="128"/>
      <c r="F22" s="128"/>
      <c r="G22" s="8"/>
      <c r="I22" t="s">
        <v>26</v>
      </c>
      <c r="J22">
        <v>0</v>
      </c>
      <c r="L22" s="8">
        <f>G22/6</f>
        <v>0</v>
      </c>
      <c r="N22" s="10"/>
    </row>
    <row r="23" spans="1:15" x14ac:dyDescent="0.25">
      <c r="A23" s="13" t="s">
        <v>28</v>
      </c>
      <c r="I23" t="s">
        <v>27</v>
      </c>
      <c r="J23">
        <v>5</v>
      </c>
    </row>
    <row r="25" spans="1:15" ht="31.5" customHeight="1" x14ac:dyDescent="0.3">
      <c r="A25" s="146" t="s">
        <v>199</v>
      </c>
      <c r="B25" s="146"/>
      <c r="C25" s="146"/>
      <c r="D25" s="132" t="s">
        <v>200</v>
      </c>
      <c r="E25" s="132"/>
      <c r="F25" s="132"/>
      <c r="G25" s="36">
        <v>40</v>
      </c>
      <c r="H25" s="37"/>
      <c r="J25" s="68"/>
      <c r="K25" s="147" t="s">
        <v>201</v>
      </c>
      <c r="L25" s="147"/>
      <c r="M25" s="152"/>
      <c r="N25" s="75">
        <f>N54+N36+N31</f>
        <v>0</v>
      </c>
    </row>
    <row r="26" spans="1:15" ht="14.25" customHeight="1" x14ac:dyDescent="0.3">
      <c r="A26" s="80"/>
      <c r="B26" s="80"/>
      <c r="C26" s="80"/>
      <c r="D26" s="74"/>
      <c r="E26" s="74"/>
      <c r="F26" s="91"/>
      <c r="G26" s="87"/>
      <c r="H26" s="87"/>
      <c r="I26" s="91"/>
      <c r="J26" s="91"/>
      <c r="K26" s="91"/>
      <c r="L26" s="91"/>
      <c r="M26" s="92"/>
      <c r="N26" s="39"/>
    </row>
    <row r="27" spans="1:15" ht="33.75" customHeight="1" x14ac:dyDescent="0.25">
      <c r="A27" t="s">
        <v>15</v>
      </c>
      <c r="D27" t="s">
        <v>16</v>
      </c>
      <c r="G27" t="s">
        <v>17</v>
      </c>
      <c r="I27" s="5" t="s">
        <v>18</v>
      </c>
      <c r="J27" s="5" t="s">
        <v>19</v>
      </c>
      <c r="K27" s="4"/>
      <c r="L27" s="5" t="s">
        <v>24</v>
      </c>
      <c r="M27" s="5"/>
      <c r="N27" s="77" t="s">
        <v>9</v>
      </c>
      <c r="O27" s="77"/>
    </row>
    <row r="28" spans="1:15" x14ac:dyDescent="0.25">
      <c r="A28" s="55" t="s">
        <v>191</v>
      </c>
      <c r="B28" s="56"/>
      <c r="C28" s="56"/>
      <c r="D28" s="56"/>
      <c r="E28" s="56"/>
      <c r="F28" s="56"/>
      <c r="G28" s="56"/>
      <c r="H28" s="56"/>
      <c r="I28" s="88"/>
      <c r="J28" s="56"/>
      <c r="K28" s="56"/>
      <c r="L28" s="89"/>
      <c r="M28" s="56"/>
      <c r="N28" s="56"/>
      <c r="O28" s="57"/>
    </row>
    <row r="29" spans="1:15" ht="15.75" thickBot="1" x14ac:dyDescent="0.3">
      <c r="A29" s="86"/>
      <c r="B29" s="12"/>
      <c r="C29" s="12"/>
      <c r="D29" s="12"/>
      <c r="E29" s="12"/>
      <c r="F29" s="12"/>
      <c r="G29" s="12"/>
      <c r="H29" s="12"/>
      <c r="I29" s="19"/>
      <c r="J29" s="12"/>
      <c r="K29" s="12"/>
      <c r="L29" s="12"/>
      <c r="M29" s="12"/>
      <c r="N29" s="12"/>
      <c r="O29" s="12"/>
    </row>
    <row r="30" spans="1:15" ht="16.5" thickTop="1" thickBot="1" x14ac:dyDescent="0.3">
      <c r="A30" s="153" t="s">
        <v>195</v>
      </c>
      <c r="B30" s="153"/>
      <c r="C30" s="153"/>
      <c r="D30" s="153" t="s">
        <v>192</v>
      </c>
      <c r="E30" s="12"/>
      <c r="F30" s="12"/>
      <c r="G30" s="12"/>
      <c r="H30" s="12"/>
      <c r="I30" s="12" t="s">
        <v>194</v>
      </c>
      <c r="J30" s="12">
        <v>0</v>
      </c>
      <c r="K30" s="12"/>
      <c r="L30" s="61"/>
      <c r="M30" s="12"/>
      <c r="N30" s="10"/>
      <c r="O30" s="12"/>
    </row>
    <row r="31" spans="1:15" ht="48" customHeight="1" thickTop="1" x14ac:dyDescent="0.25">
      <c r="A31" s="153"/>
      <c r="B31" s="153"/>
      <c r="C31" s="153"/>
      <c r="D31" s="153"/>
      <c r="I31" t="s">
        <v>193</v>
      </c>
      <c r="J31">
        <v>10</v>
      </c>
      <c r="L31" s="50"/>
    </row>
    <row r="33" spans="1:15" x14ac:dyDescent="0.25">
      <c r="A33" s="55" t="s">
        <v>196</v>
      </c>
      <c r="B33" s="56"/>
      <c r="C33" s="56"/>
      <c r="D33" s="56"/>
      <c r="E33" s="56"/>
      <c r="F33" s="56"/>
      <c r="G33" s="56"/>
      <c r="H33" s="56"/>
      <c r="I33" s="88"/>
      <c r="J33" s="56"/>
      <c r="K33" s="56"/>
      <c r="L33" s="89"/>
      <c r="M33" s="56"/>
      <c r="N33" s="56"/>
      <c r="O33" s="57"/>
    </row>
    <row r="34" spans="1:15" ht="15.75" thickBot="1" x14ac:dyDescent="0.3">
      <c r="A34" s="86"/>
      <c r="B34" s="12"/>
      <c r="C34" s="12"/>
      <c r="D34" s="12"/>
      <c r="E34" s="12"/>
      <c r="F34" s="12"/>
      <c r="G34" s="12"/>
      <c r="H34" s="12"/>
      <c r="I34" s="19"/>
      <c r="J34" s="12"/>
      <c r="K34" s="12"/>
      <c r="L34" s="12"/>
      <c r="M34" s="12"/>
      <c r="N34" s="12"/>
      <c r="O34" s="12"/>
    </row>
    <row r="35" spans="1:15" ht="16.5" thickTop="1" thickBot="1" x14ac:dyDescent="0.3">
      <c r="A35" s="153" t="s">
        <v>197</v>
      </c>
      <c r="B35" s="153"/>
      <c r="C35" s="153"/>
      <c r="D35" s="153" t="s">
        <v>198</v>
      </c>
      <c r="E35" s="12"/>
      <c r="F35" s="12"/>
      <c r="G35" s="12"/>
      <c r="H35" s="12"/>
      <c r="I35" s="12" t="s">
        <v>194</v>
      </c>
      <c r="J35" s="12">
        <v>0</v>
      </c>
      <c r="K35" s="12"/>
      <c r="L35" s="61"/>
      <c r="M35" s="12"/>
      <c r="N35" s="10"/>
      <c r="O35" s="12"/>
    </row>
    <row r="36" spans="1:15" ht="48" customHeight="1" thickTop="1" x14ac:dyDescent="0.25">
      <c r="A36" s="153"/>
      <c r="B36" s="153"/>
      <c r="C36" s="153"/>
      <c r="D36" s="153"/>
      <c r="I36" t="s">
        <v>193</v>
      </c>
      <c r="J36">
        <v>10</v>
      </c>
      <c r="L36" s="50"/>
    </row>
    <row r="37" spans="1:15" ht="17.25" customHeight="1" x14ac:dyDescent="0.25">
      <c r="A37" s="90"/>
      <c r="B37" s="90"/>
      <c r="C37" s="90"/>
      <c r="D37" s="90"/>
    </row>
    <row r="38" spans="1:15" ht="17.25" customHeight="1" x14ac:dyDescent="0.25">
      <c r="A38" s="155" t="s">
        <v>262</v>
      </c>
      <c r="B38" s="156"/>
      <c r="C38" s="156"/>
      <c r="D38" s="156"/>
      <c r="E38" s="94"/>
      <c r="F38" s="94"/>
      <c r="G38" s="94"/>
      <c r="H38" s="94"/>
      <c r="I38" s="94"/>
      <c r="J38" s="94"/>
      <c r="K38" s="94"/>
      <c r="L38" s="94"/>
      <c r="M38" s="94"/>
      <c r="N38" s="94"/>
      <c r="O38" s="95"/>
    </row>
    <row r="39" spans="1:15" ht="17.25" customHeight="1" x14ac:dyDescent="0.25">
      <c r="A39" s="90"/>
      <c r="B39" s="90"/>
      <c r="C39" s="90"/>
      <c r="D39" s="90"/>
    </row>
    <row r="40" spans="1:15" ht="28.5" customHeight="1" thickBot="1" x14ac:dyDescent="0.3">
      <c r="A40" s="157" t="s">
        <v>263</v>
      </c>
      <c r="B40" s="157"/>
      <c r="C40" s="157"/>
      <c r="D40" s="19" t="s">
        <v>264</v>
      </c>
      <c r="E40" s="35"/>
      <c r="F40" s="50"/>
      <c r="I40" s="5" t="s">
        <v>266</v>
      </c>
      <c r="J40">
        <v>10</v>
      </c>
      <c r="L40" s="50"/>
    </row>
    <row r="41" spans="1:15" ht="60.75" customHeight="1" thickTop="1" thickBot="1" x14ac:dyDescent="0.3">
      <c r="A41" s="109"/>
      <c r="B41" s="109"/>
      <c r="C41" s="109"/>
      <c r="D41" s="19" t="s">
        <v>265</v>
      </c>
      <c r="E41" s="35"/>
      <c r="F41" s="50"/>
      <c r="G41" s="108"/>
      <c r="I41" s="5" t="s">
        <v>267</v>
      </c>
      <c r="J41">
        <v>5</v>
      </c>
      <c r="L41" s="61"/>
      <c r="N41" s="10"/>
    </row>
    <row r="42" spans="1:15" ht="43.5" customHeight="1" thickTop="1" x14ac:dyDescent="0.25">
      <c r="I42" s="5" t="s">
        <v>268</v>
      </c>
      <c r="J42">
        <v>0</v>
      </c>
      <c r="L42" s="50"/>
    </row>
    <row r="43" spans="1:15" ht="17.25" customHeight="1" x14ac:dyDescent="0.25">
      <c r="D43" s="19"/>
    </row>
    <row r="44" spans="1:15" ht="15.75" customHeight="1" x14ac:dyDescent="0.25">
      <c r="A44" s="55" t="s">
        <v>269</v>
      </c>
      <c r="B44" s="56"/>
      <c r="C44" s="56"/>
      <c r="D44" s="107"/>
      <c r="E44" s="56"/>
      <c r="F44" s="56"/>
      <c r="G44" s="56"/>
      <c r="H44" s="56"/>
      <c r="I44" s="56"/>
      <c r="J44" s="56"/>
      <c r="K44" s="56"/>
      <c r="L44" s="56"/>
      <c r="M44" s="56"/>
      <c r="N44" s="56"/>
      <c r="O44" s="57"/>
    </row>
    <row r="45" spans="1:15" ht="15.75" customHeight="1" x14ac:dyDescent="0.25">
      <c r="A45" s="85"/>
      <c r="B45" s="85"/>
      <c r="C45" s="85"/>
      <c r="D45" s="84"/>
      <c r="E45" s="85"/>
      <c r="F45" s="85"/>
      <c r="G45" s="85"/>
      <c r="H45" s="85"/>
      <c r="I45" s="85"/>
      <c r="J45" s="85"/>
      <c r="K45" s="85"/>
      <c r="L45" s="85"/>
      <c r="M45" s="85"/>
      <c r="N45" s="85"/>
      <c r="O45" s="85"/>
    </row>
    <row r="46" spans="1:15" ht="15.75" customHeight="1" thickBot="1" x14ac:dyDescent="0.3">
      <c r="A46" s="153" t="s">
        <v>270</v>
      </c>
      <c r="B46" s="153"/>
      <c r="C46" s="153"/>
      <c r="E46" s="12"/>
      <c r="F46" s="12"/>
      <c r="G46" s="12"/>
      <c r="H46" s="12"/>
      <c r="I46" s="12" t="s">
        <v>194</v>
      </c>
      <c r="J46" s="12">
        <v>0</v>
      </c>
      <c r="K46" s="12"/>
      <c r="L46" s="12"/>
      <c r="M46" s="12"/>
      <c r="N46" s="12"/>
      <c r="O46" s="85"/>
    </row>
    <row r="47" spans="1:15" ht="42.75" customHeight="1" thickTop="1" thickBot="1" x14ac:dyDescent="0.3">
      <c r="A47" s="153"/>
      <c r="B47" s="153"/>
      <c r="C47" s="153"/>
      <c r="D47" s="19" t="s">
        <v>237</v>
      </c>
      <c r="G47" s="50"/>
      <c r="I47" t="s">
        <v>193</v>
      </c>
      <c r="J47">
        <v>10</v>
      </c>
      <c r="L47" s="50"/>
      <c r="N47" s="10"/>
      <c r="O47" s="85"/>
    </row>
    <row r="48" spans="1:15" ht="18" customHeight="1" thickTop="1" x14ac:dyDescent="0.25">
      <c r="D48" s="90"/>
    </row>
    <row r="49" spans="1:15" ht="18" customHeight="1" x14ac:dyDescent="0.25">
      <c r="D49" s="90"/>
    </row>
    <row r="50" spans="1:15" ht="15.75" customHeight="1" x14ac:dyDescent="0.25">
      <c r="D50" s="90"/>
    </row>
    <row r="51" spans="1:15" ht="18.75" x14ac:dyDescent="0.3">
      <c r="A51" s="146" t="s">
        <v>202</v>
      </c>
      <c r="B51" s="146"/>
      <c r="C51" s="146"/>
      <c r="D51" s="132" t="s">
        <v>204</v>
      </c>
      <c r="E51" s="132"/>
      <c r="F51" s="132"/>
      <c r="G51" s="36">
        <v>30</v>
      </c>
      <c r="H51" s="37"/>
      <c r="J51" s="68"/>
      <c r="K51" s="147" t="s">
        <v>203</v>
      </c>
      <c r="L51" s="147"/>
      <c r="M51" s="152"/>
      <c r="N51" s="75">
        <f>N66+N61+N56</f>
        <v>0</v>
      </c>
    </row>
    <row r="52" spans="1:15" x14ac:dyDescent="0.25">
      <c r="I52" s="79"/>
    </row>
    <row r="53" spans="1:15" ht="45" x14ac:dyDescent="0.25">
      <c r="A53" t="s">
        <v>15</v>
      </c>
      <c r="D53" t="s">
        <v>16</v>
      </c>
      <c r="G53" t="s">
        <v>17</v>
      </c>
      <c r="I53" s="5" t="s">
        <v>18</v>
      </c>
      <c r="J53" s="5" t="s">
        <v>19</v>
      </c>
      <c r="K53" s="4"/>
      <c r="L53" s="5" t="s">
        <v>24</v>
      </c>
      <c r="M53" s="5"/>
      <c r="N53" s="77" t="s">
        <v>9</v>
      </c>
      <c r="O53" s="77"/>
    </row>
    <row r="54" spans="1:15" x14ac:dyDescent="0.25">
      <c r="A54" s="55" t="s">
        <v>205</v>
      </c>
      <c r="B54" s="56"/>
      <c r="C54" s="56"/>
      <c r="D54" s="56"/>
      <c r="E54" s="56"/>
      <c r="F54" s="56"/>
      <c r="G54" s="56"/>
      <c r="H54" s="56"/>
      <c r="I54" s="88"/>
      <c r="J54" s="56"/>
      <c r="K54" s="56"/>
      <c r="L54" s="89"/>
      <c r="M54" s="56"/>
      <c r="N54" s="56"/>
      <c r="O54" s="57"/>
    </row>
    <row r="56" spans="1:15" ht="15.75" thickBot="1" x14ac:dyDescent="0.3">
      <c r="A56" s="153" t="s">
        <v>206</v>
      </c>
      <c r="B56" s="153"/>
      <c r="C56" s="153"/>
      <c r="D56" s="153" t="s">
        <v>207</v>
      </c>
      <c r="E56" s="12"/>
      <c r="F56" s="12"/>
      <c r="G56" s="12"/>
      <c r="H56" s="12"/>
      <c r="I56" s="12" t="s">
        <v>194</v>
      </c>
      <c r="J56" s="12">
        <v>0</v>
      </c>
      <c r="K56" s="12"/>
      <c r="L56" s="12"/>
      <c r="M56" s="12"/>
      <c r="N56" s="12"/>
    </row>
    <row r="57" spans="1:15" ht="54" customHeight="1" thickTop="1" thickBot="1" x14ac:dyDescent="0.3">
      <c r="A57" s="153"/>
      <c r="B57" s="153"/>
      <c r="C57" s="153"/>
      <c r="D57" s="153"/>
      <c r="G57" s="50"/>
      <c r="I57" t="s">
        <v>193</v>
      </c>
      <c r="J57">
        <v>15</v>
      </c>
      <c r="L57" s="50"/>
      <c r="N57" s="10"/>
    </row>
    <row r="58" spans="1:15" ht="15.75" thickTop="1" x14ac:dyDescent="0.25"/>
    <row r="59" spans="1:15" x14ac:dyDescent="0.25">
      <c r="A59" s="55" t="s">
        <v>208</v>
      </c>
      <c r="B59" s="56"/>
      <c r="C59" s="56"/>
      <c r="D59" s="56"/>
      <c r="E59" s="56"/>
      <c r="F59" s="56"/>
      <c r="G59" s="56"/>
      <c r="H59" s="56"/>
      <c r="I59" s="88"/>
      <c r="J59" s="56"/>
      <c r="K59" s="56"/>
      <c r="L59" s="89"/>
      <c r="M59" s="56"/>
      <c r="N59" s="56"/>
      <c r="O59" s="57"/>
    </row>
    <row r="61" spans="1:15" ht="15.75" thickBot="1" x14ac:dyDescent="0.3">
      <c r="A61" s="153" t="s">
        <v>210</v>
      </c>
      <c r="B61" s="153"/>
      <c r="C61" s="153"/>
      <c r="D61" s="153" t="s">
        <v>209</v>
      </c>
      <c r="E61" s="12"/>
      <c r="F61" s="12"/>
      <c r="G61" s="12"/>
      <c r="H61" s="12"/>
      <c r="I61" s="12" t="s">
        <v>194</v>
      </c>
      <c r="J61" s="12">
        <v>0</v>
      </c>
      <c r="K61" s="12"/>
      <c r="L61" s="12"/>
      <c r="M61" s="12"/>
      <c r="N61" s="12"/>
    </row>
    <row r="62" spans="1:15" ht="51.75" customHeight="1" thickTop="1" thickBot="1" x14ac:dyDescent="0.3">
      <c r="A62" s="153"/>
      <c r="B62" s="153"/>
      <c r="C62" s="153"/>
      <c r="D62" s="153"/>
      <c r="G62" s="50"/>
      <c r="I62" t="s">
        <v>193</v>
      </c>
      <c r="J62">
        <v>5</v>
      </c>
      <c r="L62" s="50"/>
      <c r="N62" s="10"/>
    </row>
    <row r="63" spans="1:15" ht="15.75" thickTop="1" x14ac:dyDescent="0.25"/>
    <row r="64" spans="1:15" x14ac:dyDescent="0.25">
      <c r="A64" s="93" t="s">
        <v>211</v>
      </c>
      <c r="B64" s="94"/>
      <c r="C64" s="94"/>
      <c r="D64" s="94"/>
      <c r="E64" s="94"/>
      <c r="F64" s="94"/>
      <c r="G64" s="94"/>
      <c r="H64" s="94"/>
      <c r="I64" s="94"/>
      <c r="J64" s="94"/>
      <c r="K64" s="94"/>
      <c r="L64" s="94"/>
      <c r="M64" s="94"/>
      <c r="N64" s="94"/>
      <c r="O64" s="95"/>
    </row>
    <row r="66" spans="1:15" ht="15.75" thickBot="1" x14ac:dyDescent="0.3">
      <c r="A66" s="153" t="s">
        <v>213</v>
      </c>
      <c r="B66" s="153"/>
      <c r="C66" s="153"/>
      <c r="D66" s="153" t="s">
        <v>212</v>
      </c>
      <c r="E66" s="12"/>
      <c r="F66" s="12"/>
      <c r="G66" s="12"/>
      <c r="H66" s="12"/>
      <c r="I66" s="12" t="s">
        <v>194</v>
      </c>
      <c r="J66" s="12">
        <v>0</v>
      </c>
      <c r="K66" s="12"/>
      <c r="L66" s="12"/>
      <c r="M66" s="12"/>
      <c r="N66" s="12"/>
    </row>
    <row r="67" spans="1:15" ht="60.75" customHeight="1" thickTop="1" thickBot="1" x14ac:dyDescent="0.3">
      <c r="A67" s="153"/>
      <c r="B67" s="153"/>
      <c r="C67" s="153"/>
      <c r="D67" s="153"/>
      <c r="G67" s="50"/>
      <c r="I67" t="s">
        <v>193</v>
      </c>
      <c r="J67">
        <v>10</v>
      </c>
      <c r="L67" s="50"/>
      <c r="N67" s="10"/>
    </row>
    <row r="68" spans="1:15" ht="15.75" thickTop="1" x14ac:dyDescent="0.25"/>
    <row r="69" spans="1:15" ht="39.75" customHeight="1" x14ac:dyDescent="0.3">
      <c r="A69" s="141" t="s">
        <v>51</v>
      </c>
      <c r="B69" s="141"/>
      <c r="C69" s="141"/>
      <c r="D69" s="132" t="s">
        <v>52</v>
      </c>
      <c r="E69" s="132"/>
      <c r="F69" s="132"/>
      <c r="G69" s="139">
        <v>30</v>
      </c>
      <c r="H69" s="139"/>
      <c r="I69" s="4"/>
      <c r="J69" s="143" t="s">
        <v>53</v>
      </c>
      <c r="K69" s="143"/>
      <c r="L69" s="143"/>
      <c r="M69" s="143"/>
      <c r="N69" s="75">
        <f>N75+N84</f>
        <v>0</v>
      </c>
    </row>
    <row r="71" spans="1:15" ht="45" x14ac:dyDescent="0.25">
      <c r="A71" t="s">
        <v>15</v>
      </c>
      <c r="D71" t="s">
        <v>16</v>
      </c>
      <c r="G71" s="5" t="s">
        <v>32</v>
      </c>
      <c r="I71" s="5" t="s">
        <v>18</v>
      </c>
      <c r="J71" s="5" t="s">
        <v>19</v>
      </c>
      <c r="K71" s="4"/>
      <c r="L71" s="5" t="s">
        <v>24</v>
      </c>
      <c r="M71" s="5"/>
      <c r="N71" s="77" t="s">
        <v>9</v>
      </c>
    </row>
    <row r="72" spans="1:15" x14ac:dyDescent="0.25">
      <c r="A72" s="93" t="s">
        <v>232</v>
      </c>
      <c r="B72" s="94"/>
      <c r="C72" s="94"/>
      <c r="D72" s="94"/>
      <c r="E72" s="94"/>
      <c r="F72" s="94"/>
      <c r="G72" s="94"/>
      <c r="H72" s="94"/>
      <c r="I72" s="94"/>
      <c r="J72" s="94"/>
      <c r="K72" s="94"/>
      <c r="L72" s="94"/>
      <c r="M72" s="94"/>
      <c r="N72" s="94"/>
      <c r="O72" s="95"/>
    </row>
    <row r="73" spans="1:15" ht="30.75" thickBot="1" x14ac:dyDescent="0.3">
      <c r="A73" s="129" t="s">
        <v>215</v>
      </c>
      <c r="B73" s="129"/>
      <c r="C73" s="129"/>
      <c r="D73" s="129" t="s">
        <v>214</v>
      </c>
      <c r="F73" s="5"/>
      <c r="G73" s="12"/>
      <c r="H73" s="12"/>
      <c r="I73" s="5" t="s">
        <v>224</v>
      </c>
      <c r="J73">
        <v>0</v>
      </c>
      <c r="L73" s="96"/>
    </row>
    <row r="74" spans="1:15" ht="44.25" customHeight="1" thickTop="1" thickBot="1" x14ac:dyDescent="0.3">
      <c r="A74" s="129"/>
      <c r="B74" s="129"/>
      <c r="C74" s="129"/>
      <c r="D74" s="153"/>
      <c r="F74" s="5" t="s">
        <v>216</v>
      </c>
      <c r="G74" s="18">
        <v>0</v>
      </c>
      <c r="H74" s="12"/>
      <c r="I74" s="5" t="s">
        <v>221</v>
      </c>
      <c r="J74">
        <v>3</v>
      </c>
      <c r="L74" s="99">
        <f>G74+G75+G77+G78+G79</f>
        <v>0</v>
      </c>
      <c r="N74" s="10"/>
    </row>
    <row r="75" spans="1:15" ht="39" customHeight="1" thickTop="1" thickBot="1" x14ac:dyDescent="0.3">
      <c r="A75" s="129" t="s">
        <v>217</v>
      </c>
      <c r="B75" s="129"/>
      <c r="C75" s="129"/>
      <c r="D75" s="12"/>
      <c r="F75" s="5" t="s">
        <v>218</v>
      </c>
      <c r="G75" s="18">
        <v>0</v>
      </c>
      <c r="H75" s="12"/>
      <c r="I75" s="5" t="s">
        <v>222</v>
      </c>
      <c r="J75">
        <v>6</v>
      </c>
      <c r="L75" s="98"/>
    </row>
    <row r="76" spans="1:15" ht="16.5" hidden="1" thickTop="1" thickBot="1" x14ac:dyDescent="0.3">
      <c r="A76" s="129"/>
      <c r="B76" s="129"/>
      <c r="C76" s="129"/>
      <c r="F76" s="5"/>
      <c r="G76" s="18"/>
      <c r="H76" s="12"/>
      <c r="L76" s="97" t="e">
        <f>G76/D75</f>
        <v>#DIV/0!</v>
      </c>
    </row>
    <row r="77" spans="1:15" ht="46.5" thickTop="1" thickBot="1" x14ac:dyDescent="0.3">
      <c r="F77" t="s">
        <v>219</v>
      </c>
      <c r="G77" s="18"/>
      <c r="I77" s="5" t="s">
        <v>223</v>
      </c>
      <c r="J77">
        <v>10</v>
      </c>
    </row>
    <row r="78" spans="1:15" ht="16.5" thickTop="1" thickBot="1" x14ac:dyDescent="0.3">
      <c r="F78" s="5" t="s">
        <v>220</v>
      </c>
      <c r="G78" s="18"/>
    </row>
    <row r="79" spans="1:15" ht="31.5" thickTop="1" thickBot="1" x14ac:dyDescent="0.3">
      <c r="F79" s="5" t="s">
        <v>354</v>
      </c>
      <c r="G79" s="18"/>
    </row>
    <row r="80" spans="1:15" ht="15.75" thickTop="1" x14ac:dyDescent="0.25"/>
    <row r="81" spans="1:15" x14ac:dyDescent="0.25">
      <c r="A81" s="93" t="s">
        <v>233</v>
      </c>
      <c r="B81" s="94"/>
      <c r="C81" s="94"/>
      <c r="D81" s="94"/>
      <c r="E81" s="94"/>
      <c r="F81" s="94"/>
      <c r="G81" s="94"/>
      <c r="H81" s="94"/>
      <c r="I81" s="94"/>
      <c r="J81" s="94"/>
      <c r="K81" s="94"/>
      <c r="L81" s="94"/>
      <c r="M81" s="94"/>
      <c r="N81" s="94"/>
      <c r="O81" s="95"/>
    </row>
    <row r="83" spans="1:15" ht="15" customHeight="1" thickBot="1" x14ac:dyDescent="0.3">
      <c r="A83" s="129" t="s">
        <v>225</v>
      </c>
      <c r="B83" s="129"/>
      <c r="C83" s="129"/>
      <c r="I83" t="s">
        <v>227</v>
      </c>
      <c r="J83">
        <v>0</v>
      </c>
      <c r="L83" s="50"/>
    </row>
    <row r="84" spans="1:15" ht="44.25" customHeight="1" thickTop="1" thickBot="1" x14ac:dyDescent="0.3">
      <c r="A84" s="129"/>
      <c r="B84" s="129"/>
      <c r="C84" s="129"/>
      <c r="D84" s="77" t="s">
        <v>226</v>
      </c>
      <c r="F84" s="100" t="s">
        <v>230</v>
      </c>
      <c r="G84" s="22"/>
      <c r="I84" t="s">
        <v>228</v>
      </c>
      <c r="J84">
        <v>5</v>
      </c>
      <c r="L84" s="50"/>
      <c r="N84" s="10"/>
    </row>
    <row r="85" spans="1:15" ht="15.75" thickTop="1" x14ac:dyDescent="0.25">
      <c r="I85" t="s">
        <v>229</v>
      </c>
      <c r="J85">
        <v>10</v>
      </c>
      <c r="L85" s="50"/>
    </row>
    <row r="86" spans="1:15" x14ac:dyDescent="0.25">
      <c r="I86" t="s">
        <v>69</v>
      </c>
      <c r="J86">
        <v>15</v>
      </c>
      <c r="L86" s="50"/>
    </row>
    <row r="88" spans="1:15" x14ac:dyDescent="0.25">
      <c r="A88" s="93" t="s">
        <v>234</v>
      </c>
      <c r="B88" s="94"/>
      <c r="C88" s="94"/>
      <c r="D88" s="94"/>
      <c r="E88" s="94"/>
      <c r="F88" s="94"/>
      <c r="G88" s="94"/>
      <c r="H88" s="94"/>
      <c r="I88" s="94"/>
      <c r="J88" s="94"/>
      <c r="K88" s="94"/>
      <c r="L88" s="94"/>
      <c r="M88" s="94"/>
      <c r="N88" s="94"/>
      <c r="O88" s="95"/>
    </row>
    <row r="89" spans="1:15" ht="15.75" thickBot="1" x14ac:dyDescent="0.3"/>
    <row r="90" spans="1:15" ht="31.5" thickTop="1" thickBot="1" x14ac:dyDescent="0.3">
      <c r="A90" s="129" t="s">
        <v>54</v>
      </c>
      <c r="B90" s="129"/>
      <c r="D90" s="5" t="s">
        <v>231</v>
      </c>
      <c r="F90" t="s">
        <v>56</v>
      </c>
      <c r="G90" s="18"/>
      <c r="I90" s="5" t="s">
        <v>55</v>
      </c>
      <c r="J90">
        <v>5</v>
      </c>
      <c r="L90" s="50"/>
      <c r="N90" s="10"/>
    </row>
    <row r="91" spans="1:15" ht="16.5" thickTop="1" thickBot="1" x14ac:dyDescent="0.3">
      <c r="A91" s="129"/>
      <c r="B91" s="129"/>
      <c r="F91" t="s">
        <v>55</v>
      </c>
      <c r="G91" s="18"/>
      <c r="I91" t="s">
        <v>336</v>
      </c>
      <c r="J91">
        <v>5</v>
      </c>
      <c r="L91" s="50"/>
      <c r="N91" s="101"/>
    </row>
    <row r="92" spans="1:15" ht="16.5" thickTop="1" thickBot="1" x14ac:dyDescent="0.3">
      <c r="F92" t="s">
        <v>336</v>
      </c>
      <c r="G92" s="18"/>
      <c r="I92" s="5" t="s">
        <v>56</v>
      </c>
      <c r="J92">
        <v>3</v>
      </c>
      <c r="L92" s="50"/>
      <c r="N92" s="34"/>
    </row>
    <row r="93" spans="1:15" ht="31.5" thickTop="1" thickBot="1" x14ac:dyDescent="0.3">
      <c r="F93" s="5" t="s">
        <v>337</v>
      </c>
      <c r="G93" s="18"/>
      <c r="I93" s="5" t="s">
        <v>338</v>
      </c>
      <c r="J93">
        <v>3</v>
      </c>
      <c r="L93" s="50"/>
      <c r="N93" s="34"/>
    </row>
    <row r="94" spans="1:15" ht="15.75" thickTop="1" x14ac:dyDescent="0.25">
      <c r="I94" s="4"/>
      <c r="L94" s="35"/>
    </row>
    <row r="95" spans="1:15" ht="18.75" x14ac:dyDescent="0.3">
      <c r="A95" s="141" t="s">
        <v>89</v>
      </c>
      <c r="B95" s="141"/>
      <c r="C95" s="141"/>
      <c r="D95" s="132" t="s">
        <v>90</v>
      </c>
      <c r="E95" s="132"/>
      <c r="F95" s="132"/>
      <c r="G95" s="139">
        <v>20</v>
      </c>
      <c r="H95" s="139"/>
      <c r="I95" s="4"/>
      <c r="J95" s="143" t="s">
        <v>91</v>
      </c>
      <c r="K95" s="143"/>
      <c r="L95" s="143"/>
      <c r="M95" s="143"/>
      <c r="N95" s="75">
        <f>N100+N107+N112</f>
        <v>0</v>
      </c>
    </row>
    <row r="96" spans="1:15" ht="18.75" x14ac:dyDescent="0.3">
      <c r="A96" s="78"/>
      <c r="B96" s="78"/>
      <c r="C96" s="78"/>
      <c r="D96" s="74"/>
      <c r="E96" s="74"/>
      <c r="F96" s="74"/>
      <c r="G96" s="39"/>
      <c r="H96" s="39"/>
      <c r="I96" s="4"/>
      <c r="J96" s="76"/>
      <c r="K96" s="76"/>
      <c r="L96" s="76"/>
      <c r="M96" s="76"/>
      <c r="N96" s="39"/>
    </row>
    <row r="97" spans="1:15" ht="45" x14ac:dyDescent="0.25">
      <c r="A97" t="s">
        <v>15</v>
      </c>
      <c r="D97" t="s">
        <v>16</v>
      </c>
      <c r="G97" s="5" t="s">
        <v>32</v>
      </c>
      <c r="I97" s="5" t="s">
        <v>18</v>
      </c>
      <c r="J97" s="5" t="s">
        <v>19</v>
      </c>
      <c r="K97" s="4"/>
      <c r="L97" s="5" t="s">
        <v>24</v>
      </c>
      <c r="M97" s="5"/>
      <c r="N97" s="77" t="s">
        <v>9</v>
      </c>
    </row>
    <row r="98" spans="1:15" x14ac:dyDescent="0.25">
      <c r="A98" s="55" t="s">
        <v>241</v>
      </c>
      <c r="B98" s="56"/>
      <c r="C98" s="56"/>
      <c r="D98" s="56"/>
      <c r="E98" s="56"/>
      <c r="F98" s="56"/>
      <c r="G98" s="56"/>
      <c r="H98" s="56"/>
      <c r="I98" s="56"/>
      <c r="J98" s="56"/>
      <c r="K98" s="56"/>
      <c r="L98" s="56"/>
      <c r="M98" s="56"/>
      <c r="N98" s="56"/>
      <c r="O98" s="57"/>
    </row>
    <row r="99" spans="1:15" ht="15.75" thickBot="1" x14ac:dyDescent="0.3">
      <c r="A99" s="35"/>
      <c r="B99" s="35"/>
      <c r="C99" s="35"/>
      <c r="D99" s="35"/>
      <c r="E99" s="35"/>
      <c r="F99" s="35"/>
      <c r="G99" s="35"/>
      <c r="H99" s="35"/>
      <c r="I99" s="35"/>
      <c r="J99" s="35"/>
      <c r="K99" s="35"/>
      <c r="L99" s="35"/>
      <c r="M99" s="35"/>
      <c r="N99" s="35"/>
      <c r="O99" s="35"/>
    </row>
    <row r="100" spans="1:15" ht="27.75" customHeight="1" thickTop="1" thickBot="1" x14ac:dyDescent="0.3">
      <c r="A100" s="129" t="s">
        <v>236</v>
      </c>
      <c r="B100" s="129"/>
      <c r="C100" s="129"/>
      <c r="D100" s="110" t="s">
        <v>237</v>
      </c>
      <c r="E100" s="5"/>
      <c r="G100" s="103"/>
      <c r="I100" t="s">
        <v>194</v>
      </c>
      <c r="J100">
        <v>0</v>
      </c>
      <c r="L100" s="102"/>
      <c r="M100" s="11"/>
      <c r="N100" s="10">
        <v>0</v>
      </c>
    </row>
    <row r="101" spans="1:15" ht="15.75" thickTop="1" x14ac:dyDescent="0.25">
      <c r="A101" s="13"/>
      <c r="B101" s="13"/>
      <c r="C101" s="13"/>
      <c r="D101" s="13"/>
      <c r="G101" s="103"/>
      <c r="I101" t="s">
        <v>193</v>
      </c>
      <c r="J101">
        <v>5</v>
      </c>
      <c r="K101" s="6"/>
      <c r="L101" s="50"/>
    </row>
    <row r="102" spans="1:15" x14ac:dyDescent="0.25">
      <c r="K102" s="6"/>
      <c r="L102" s="35"/>
    </row>
    <row r="103" spans="1:15" x14ac:dyDescent="0.25">
      <c r="A103" s="93" t="s">
        <v>242</v>
      </c>
      <c r="B103" s="94"/>
      <c r="C103" s="94"/>
      <c r="D103" s="94"/>
      <c r="E103" s="94"/>
      <c r="F103" s="94"/>
      <c r="G103" s="94"/>
      <c r="H103" s="94"/>
      <c r="I103" s="94"/>
      <c r="J103" s="94"/>
      <c r="K103" s="94"/>
      <c r="L103" s="94"/>
      <c r="M103" s="94"/>
      <c r="N103" s="94"/>
      <c r="O103" s="95"/>
    </row>
    <row r="105" spans="1:15" ht="15.75" customHeight="1" thickBot="1" x14ac:dyDescent="0.3">
      <c r="A105" s="129" t="s">
        <v>238</v>
      </c>
      <c r="B105" s="129"/>
      <c r="C105" s="129"/>
      <c r="D105" s="129" t="s">
        <v>239</v>
      </c>
      <c r="G105" s="50"/>
      <c r="I105" t="s">
        <v>194</v>
      </c>
      <c r="J105">
        <v>0</v>
      </c>
      <c r="L105" s="50"/>
    </row>
    <row r="106" spans="1:15" ht="31.5" customHeight="1" thickTop="1" thickBot="1" x14ac:dyDescent="0.3">
      <c r="A106" s="129"/>
      <c r="B106" s="129"/>
      <c r="C106" s="129"/>
      <c r="D106" s="129"/>
      <c r="G106" s="50"/>
      <c r="I106" t="s">
        <v>193</v>
      </c>
      <c r="J106">
        <v>10</v>
      </c>
      <c r="L106" s="50"/>
      <c r="N106" s="10"/>
    </row>
    <row r="107" spans="1:15" ht="15.75" thickTop="1" x14ac:dyDescent="0.25"/>
    <row r="109" spans="1:15" x14ac:dyDescent="0.25">
      <c r="A109" s="55" t="s">
        <v>92</v>
      </c>
      <c r="B109" s="56"/>
      <c r="C109" s="56"/>
      <c r="D109" s="56"/>
      <c r="E109" s="56"/>
      <c r="F109" s="56"/>
      <c r="G109" s="56"/>
      <c r="H109" s="56"/>
      <c r="I109" s="56"/>
      <c r="J109" s="56"/>
      <c r="K109" s="56"/>
      <c r="L109" s="56"/>
      <c r="M109" s="56"/>
      <c r="N109" s="56"/>
      <c r="O109" s="57"/>
    </row>
    <row r="110" spans="1:15" ht="15.75" thickBot="1" x14ac:dyDescent="0.3">
      <c r="A110" s="35"/>
      <c r="B110" s="35"/>
      <c r="C110" s="35"/>
      <c r="D110" s="35"/>
      <c r="E110" s="35"/>
      <c r="F110" s="35"/>
      <c r="G110" s="35"/>
      <c r="H110" s="35"/>
      <c r="I110" s="35"/>
      <c r="J110" s="35"/>
      <c r="K110" s="35"/>
      <c r="L110" s="35"/>
      <c r="M110" s="35"/>
      <c r="N110" s="35"/>
      <c r="O110" s="35"/>
    </row>
    <row r="111" spans="1:15" ht="31.5" customHeight="1" thickTop="1" thickBot="1" x14ac:dyDescent="0.3">
      <c r="A111" s="126" t="s">
        <v>235</v>
      </c>
      <c r="B111" s="126"/>
      <c r="C111" s="126"/>
      <c r="D111" s="126"/>
      <c r="E111" s="126"/>
      <c r="F111" s="5"/>
      <c r="G111" s="133"/>
      <c r="I111" t="s">
        <v>21</v>
      </c>
      <c r="J111">
        <v>0</v>
      </c>
      <c r="L111" s="9">
        <f>G111/11</f>
        <v>0</v>
      </c>
      <c r="M111" s="11"/>
      <c r="N111" s="10">
        <v>0</v>
      </c>
    </row>
    <row r="112" spans="1:15" ht="15.75" thickBot="1" x14ac:dyDescent="0.3">
      <c r="A112" s="13" t="s">
        <v>28</v>
      </c>
      <c r="B112" s="13"/>
      <c r="C112" s="13"/>
      <c r="D112" s="13"/>
      <c r="G112" s="134"/>
      <c r="I112" t="s">
        <v>27</v>
      </c>
      <c r="J112">
        <v>5</v>
      </c>
      <c r="K112" s="6"/>
    </row>
    <row r="113" spans="1:15" x14ac:dyDescent="0.25">
      <c r="K113" s="6"/>
    </row>
    <row r="114" spans="1:15" ht="36" customHeight="1" x14ac:dyDescent="0.3">
      <c r="A114" s="141" t="s">
        <v>105</v>
      </c>
      <c r="B114" s="141"/>
      <c r="C114" s="141"/>
      <c r="D114" s="142" t="s">
        <v>106</v>
      </c>
      <c r="E114" s="142"/>
      <c r="F114" s="142"/>
      <c r="G114" s="139">
        <v>20</v>
      </c>
      <c r="H114" s="139"/>
      <c r="I114" s="4"/>
      <c r="J114" s="143" t="s">
        <v>107</v>
      </c>
      <c r="K114" s="143"/>
      <c r="L114" s="143"/>
      <c r="M114" s="143"/>
      <c r="N114" s="75">
        <f>N119+N125+N131+N138</f>
        <v>0</v>
      </c>
    </row>
    <row r="116" spans="1:15" ht="45" x14ac:dyDescent="0.25">
      <c r="A116" t="s">
        <v>15</v>
      </c>
      <c r="D116" t="s">
        <v>16</v>
      </c>
      <c r="G116" s="5" t="s">
        <v>32</v>
      </c>
      <c r="I116" s="5" t="s">
        <v>18</v>
      </c>
      <c r="J116" s="5" t="s">
        <v>19</v>
      </c>
      <c r="K116" s="4"/>
      <c r="L116" s="5" t="s">
        <v>24</v>
      </c>
      <c r="M116" s="5"/>
      <c r="N116" s="77" t="s">
        <v>9</v>
      </c>
    </row>
    <row r="117" spans="1:15" x14ac:dyDescent="0.25">
      <c r="A117" s="55" t="s">
        <v>243</v>
      </c>
      <c r="B117" s="56"/>
      <c r="C117" s="56"/>
      <c r="D117" s="56"/>
      <c r="E117" s="56"/>
      <c r="F117" s="56"/>
      <c r="G117" s="56"/>
      <c r="H117" s="56"/>
      <c r="I117" s="56"/>
      <c r="J117" s="56"/>
      <c r="K117" s="56"/>
      <c r="L117" s="56"/>
      <c r="M117" s="56"/>
      <c r="N117" s="56"/>
      <c r="O117" s="57"/>
    </row>
    <row r="118" spans="1:15" ht="15.75" thickBot="1" x14ac:dyDescent="0.3">
      <c r="A118" s="129" t="s">
        <v>108</v>
      </c>
      <c r="B118" s="129"/>
      <c r="C118" s="129"/>
    </row>
    <row r="119" spans="1:15" ht="76.5" thickTop="1" thickBot="1" x14ac:dyDescent="0.3">
      <c r="A119" s="129"/>
      <c r="B119" s="129"/>
      <c r="C119" s="129"/>
      <c r="D119" s="5" t="s">
        <v>240</v>
      </c>
      <c r="F119" s="5" t="s">
        <v>110</v>
      </c>
      <c r="G119" s="18"/>
      <c r="I119" t="s">
        <v>111</v>
      </c>
      <c r="J119">
        <v>0</v>
      </c>
      <c r="L119" s="50"/>
      <c r="N119" s="10"/>
    </row>
    <row r="120" spans="1:15" ht="15.75" thickTop="1" x14ac:dyDescent="0.25">
      <c r="A120" s="129"/>
      <c r="B120" s="129"/>
      <c r="C120" s="129"/>
      <c r="I120" s="49" t="s">
        <v>112</v>
      </c>
      <c r="J120">
        <v>3</v>
      </c>
      <c r="L120" s="50"/>
    </row>
    <row r="121" spans="1:15" x14ac:dyDescent="0.25">
      <c r="A121" s="129"/>
      <c r="B121" s="129"/>
      <c r="C121" s="129"/>
      <c r="I121" s="49" t="s">
        <v>113</v>
      </c>
      <c r="J121">
        <v>5</v>
      </c>
      <c r="L121" s="50"/>
    </row>
    <row r="122" spans="1:15" x14ac:dyDescent="0.25">
      <c r="I122" s="49"/>
    </row>
    <row r="123" spans="1:15" x14ac:dyDescent="0.25">
      <c r="A123" s="55" t="s">
        <v>244</v>
      </c>
      <c r="B123" s="56"/>
      <c r="C123" s="56"/>
      <c r="D123" s="56"/>
      <c r="E123" s="56"/>
      <c r="F123" s="56"/>
      <c r="G123" s="56"/>
      <c r="H123" s="56"/>
      <c r="I123" s="56"/>
      <c r="J123" s="56"/>
      <c r="K123" s="56"/>
      <c r="L123" s="56"/>
      <c r="M123" s="56"/>
      <c r="N123" s="56"/>
      <c r="O123" s="57"/>
    </row>
    <row r="124" spans="1:15" ht="15.75" thickBot="1" x14ac:dyDescent="0.3">
      <c r="A124" s="129" t="s">
        <v>114</v>
      </c>
      <c r="B124" s="129"/>
      <c r="C124" s="129"/>
    </row>
    <row r="125" spans="1:15" ht="76.5" thickTop="1" thickBot="1" x14ac:dyDescent="0.3">
      <c r="A125" s="129"/>
      <c r="B125" s="129"/>
      <c r="C125" s="129"/>
      <c r="D125" s="5" t="s">
        <v>240</v>
      </c>
      <c r="F125" s="5" t="s">
        <v>115</v>
      </c>
      <c r="G125" s="18"/>
      <c r="I125" t="s">
        <v>111</v>
      </c>
      <c r="J125">
        <v>0</v>
      </c>
      <c r="L125" s="50"/>
      <c r="N125" s="10"/>
    </row>
    <row r="126" spans="1:15" ht="15.75" thickTop="1" x14ac:dyDescent="0.25">
      <c r="A126" s="129"/>
      <c r="B126" s="129"/>
      <c r="C126" s="129"/>
      <c r="I126" s="49" t="s">
        <v>116</v>
      </c>
      <c r="J126">
        <v>2</v>
      </c>
      <c r="L126" s="50"/>
    </row>
    <row r="127" spans="1:15" x14ac:dyDescent="0.25">
      <c r="A127" s="129"/>
      <c r="B127" s="129"/>
      <c r="C127" s="129"/>
      <c r="I127" s="49" t="s">
        <v>117</v>
      </c>
      <c r="J127">
        <v>5</v>
      </c>
      <c r="L127" s="50"/>
    </row>
    <row r="129" spans="1:15" x14ac:dyDescent="0.25">
      <c r="A129" s="93" t="s">
        <v>245</v>
      </c>
      <c r="B129" s="94"/>
      <c r="C129" s="94"/>
      <c r="D129" s="94"/>
      <c r="E129" s="94"/>
      <c r="F129" s="94"/>
      <c r="G129" s="94"/>
      <c r="H129" s="94"/>
      <c r="I129" s="94"/>
      <c r="J129" s="94"/>
      <c r="K129" s="94"/>
      <c r="L129" s="94"/>
      <c r="M129" s="94"/>
      <c r="N129" s="94"/>
      <c r="O129" s="95"/>
    </row>
    <row r="131" spans="1:15" ht="15.75" thickBot="1" x14ac:dyDescent="0.3">
      <c r="A131" s="126" t="s">
        <v>246</v>
      </c>
      <c r="B131" s="126"/>
      <c r="C131" s="126"/>
      <c r="D131" s="126"/>
      <c r="F131" s="129" t="s">
        <v>247</v>
      </c>
      <c r="G131" s="50"/>
      <c r="I131" t="s">
        <v>194</v>
      </c>
      <c r="J131">
        <v>0</v>
      </c>
      <c r="L131" s="50"/>
    </row>
    <row r="132" spans="1:15" ht="33" customHeight="1" thickTop="1" thickBot="1" x14ac:dyDescent="0.3">
      <c r="A132" s="126"/>
      <c r="B132" s="126"/>
      <c r="C132" s="126"/>
      <c r="D132" s="126"/>
      <c r="F132" s="129"/>
      <c r="G132" s="50"/>
      <c r="I132" t="s">
        <v>193</v>
      </c>
      <c r="J132">
        <v>10</v>
      </c>
      <c r="L132" s="50"/>
      <c r="N132" s="10"/>
    </row>
    <row r="133" spans="1:15" ht="15.75" thickTop="1" x14ac:dyDescent="0.25"/>
    <row r="134" spans="1:15" ht="33" customHeight="1" x14ac:dyDescent="0.3">
      <c r="A134" s="141" t="s">
        <v>172</v>
      </c>
      <c r="B134" s="141"/>
      <c r="C134" s="141"/>
      <c r="D134" s="142" t="s">
        <v>133</v>
      </c>
      <c r="E134" s="142"/>
      <c r="F134" s="142"/>
      <c r="G134" s="139">
        <v>30</v>
      </c>
      <c r="H134" s="139"/>
      <c r="I134" s="4"/>
      <c r="J134" s="140" t="s">
        <v>134</v>
      </c>
      <c r="K134" s="140"/>
      <c r="L134" s="140"/>
      <c r="M134" s="140"/>
      <c r="N134" s="75">
        <f>N139+N144+N149+N156</f>
        <v>0</v>
      </c>
    </row>
    <row r="136" spans="1:15" ht="45" x14ac:dyDescent="0.25">
      <c r="A136" t="s">
        <v>15</v>
      </c>
      <c r="D136" t="s">
        <v>16</v>
      </c>
      <c r="G136" s="5" t="s">
        <v>32</v>
      </c>
      <c r="I136" s="5" t="s">
        <v>18</v>
      </c>
      <c r="J136" s="5" t="s">
        <v>19</v>
      </c>
      <c r="K136" s="4"/>
      <c r="L136" s="5" t="s">
        <v>24</v>
      </c>
      <c r="M136" s="5"/>
      <c r="N136" s="77" t="s">
        <v>9</v>
      </c>
    </row>
    <row r="137" spans="1:15" x14ac:dyDescent="0.25">
      <c r="A137" s="58" t="s">
        <v>252</v>
      </c>
      <c r="B137" s="59"/>
      <c r="C137" s="59"/>
      <c r="D137" s="56"/>
      <c r="E137" s="56"/>
      <c r="F137" s="56"/>
      <c r="G137" s="56"/>
      <c r="H137" s="56"/>
      <c r="I137" s="56"/>
      <c r="J137" s="56"/>
      <c r="K137" s="56"/>
      <c r="L137" s="56"/>
      <c r="M137" s="56"/>
      <c r="N137" s="56"/>
      <c r="O137" s="57"/>
    </row>
    <row r="138" spans="1:15" ht="15.75" thickBot="1" x14ac:dyDescent="0.3">
      <c r="A138" s="38"/>
      <c r="B138" s="38"/>
      <c r="C138" s="38"/>
      <c r="D138" s="35"/>
      <c r="E138" s="35"/>
      <c r="F138" s="35"/>
      <c r="G138" s="35"/>
      <c r="H138" s="35"/>
      <c r="I138" s="35"/>
      <c r="J138" s="35"/>
      <c r="K138" s="35"/>
      <c r="L138" s="35"/>
      <c r="M138" s="35"/>
      <c r="N138" s="35"/>
      <c r="O138" s="35"/>
    </row>
    <row r="139" spans="1:15" ht="61.5" customHeight="1" thickTop="1" thickBot="1" x14ac:dyDescent="0.3">
      <c r="A139" s="129" t="s">
        <v>253</v>
      </c>
      <c r="B139" s="129"/>
      <c r="C139" s="129"/>
      <c r="D139" s="5" t="s">
        <v>254</v>
      </c>
      <c r="G139" s="61"/>
      <c r="I139" s="77" t="s">
        <v>255</v>
      </c>
      <c r="J139">
        <v>0</v>
      </c>
      <c r="L139" s="61"/>
      <c r="N139" s="10"/>
    </row>
    <row r="140" spans="1:15" ht="45.75" thickTop="1" x14ac:dyDescent="0.25">
      <c r="F140" s="5"/>
      <c r="G140" s="61"/>
      <c r="I140" s="77" t="s">
        <v>256</v>
      </c>
      <c r="J140">
        <v>5</v>
      </c>
      <c r="L140" s="50"/>
    </row>
    <row r="142" spans="1:15" x14ac:dyDescent="0.25">
      <c r="A142" s="58" t="s">
        <v>257</v>
      </c>
      <c r="B142" s="59"/>
      <c r="C142" s="59"/>
      <c r="D142" s="56"/>
      <c r="E142" s="56"/>
      <c r="F142" s="56"/>
      <c r="G142" s="56"/>
      <c r="H142" s="56"/>
      <c r="I142" s="56"/>
      <c r="J142" s="56"/>
      <c r="K142" s="56"/>
      <c r="L142" s="56"/>
      <c r="M142" s="56"/>
      <c r="N142" s="56"/>
      <c r="O142" s="57"/>
    </row>
    <row r="143" spans="1:15" ht="15.75" thickBot="1" x14ac:dyDescent="0.3">
      <c r="A143" s="38"/>
      <c r="B143" s="38"/>
      <c r="C143" s="38"/>
      <c r="D143" s="35"/>
      <c r="E143" s="35"/>
      <c r="F143" s="35"/>
      <c r="G143" s="35"/>
      <c r="H143" s="35"/>
      <c r="I143" s="35"/>
      <c r="J143" s="35"/>
      <c r="K143" s="35"/>
      <c r="L143" s="35"/>
      <c r="M143" s="35"/>
      <c r="N143" s="35"/>
      <c r="O143" s="35"/>
    </row>
    <row r="144" spans="1:15" ht="65.25" customHeight="1" thickTop="1" thickBot="1" x14ac:dyDescent="0.3">
      <c r="A144" s="129" t="s">
        <v>249</v>
      </c>
      <c r="B144" s="129"/>
      <c r="C144" s="129"/>
      <c r="D144" s="5" t="s">
        <v>248</v>
      </c>
      <c r="E144" s="5"/>
      <c r="G144" s="12"/>
      <c r="H144" s="129" t="s">
        <v>250</v>
      </c>
      <c r="I144" s="129"/>
      <c r="J144">
        <v>0</v>
      </c>
      <c r="L144" s="61"/>
      <c r="N144" s="10"/>
    </row>
    <row r="145" spans="1:15" ht="15.75" thickTop="1" x14ac:dyDescent="0.25">
      <c r="A145" s="5"/>
      <c r="B145" s="5"/>
      <c r="C145" s="5"/>
      <c r="D145" s="5"/>
      <c r="F145" s="5"/>
      <c r="G145" s="12"/>
      <c r="H145" s="129" t="s">
        <v>251</v>
      </c>
      <c r="I145" s="129"/>
      <c r="J145">
        <v>5</v>
      </c>
      <c r="L145" s="50"/>
    </row>
    <row r="147" spans="1:15" x14ac:dyDescent="0.25">
      <c r="A147" s="55" t="s">
        <v>261</v>
      </c>
      <c r="B147" s="56"/>
      <c r="C147" s="56"/>
      <c r="D147" s="56"/>
      <c r="E147" s="56"/>
      <c r="F147" s="56"/>
      <c r="G147" s="56"/>
      <c r="H147" s="56"/>
      <c r="I147" s="56"/>
      <c r="J147" s="56"/>
      <c r="K147" s="56"/>
      <c r="L147" s="56"/>
      <c r="M147" s="56"/>
      <c r="N147" s="56"/>
      <c r="O147" s="57"/>
    </row>
    <row r="148" spans="1:15" ht="15.75" thickBot="1" x14ac:dyDescent="0.3">
      <c r="A148" s="35"/>
      <c r="B148" s="35"/>
      <c r="C148" s="35"/>
      <c r="D148" s="35"/>
      <c r="E148" s="35"/>
      <c r="F148" s="35"/>
      <c r="G148" s="35"/>
      <c r="H148" s="35"/>
      <c r="I148" s="35"/>
      <c r="J148" s="35"/>
      <c r="K148" s="35"/>
      <c r="L148" s="35"/>
      <c r="M148" s="35"/>
      <c r="N148" s="35"/>
      <c r="O148" s="35"/>
    </row>
    <row r="149" spans="1:15" ht="60.75" customHeight="1" thickTop="1" thickBot="1" x14ac:dyDescent="0.3">
      <c r="A149" s="129" t="s">
        <v>259</v>
      </c>
      <c r="B149" s="129"/>
      <c r="C149" s="129"/>
      <c r="E149" s="5" t="s">
        <v>281</v>
      </c>
      <c r="F149" s="51"/>
      <c r="I149" t="s">
        <v>148</v>
      </c>
      <c r="J149">
        <v>0</v>
      </c>
      <c r="N149" s="12"/>
    </row>
    <row r="150" spans="1:15" ht="48.75" customHeight="1" thickTop="1" thickBot="1" x14ac:dyDescent="0.3">
      <c r="A150" s="4"/>
      <c r="B150" s="4"/>
      <c r="C150" s="4"/>
      <c r="D150" s="129" t="s">
        <v>260</v>
      </c>
      <c r="E150" s="129"/>
      <c r="F150" s="18"/>
      <c r="I150" t="s">
        <v>149</v>
      </c>
      <c r="J150">
        <v>5</v>
      </c>
      <c r="L150" s="105" t="e">
        <f>F149/F150</f>
        <v>#DIV/0!</v>
      </c>
      <c r="N150" s="10"/>
    </row>
    <row r="151" spans="1:15" ht="15.75" thickTop="1" x14ac:dyDescent="0.25">
      <c r="D151" s="129"/>
      <c r="E151" s="129"/>
      <c r="F151" s="104"/>
      <c r="I151" t="s">
        <v>171</v>
      </c>
      <c r="J151">
        <v>10</v>
      </c>
    </row>
    <row r="152" spans="1:15" x14ac:dyDescent="0.25">
      <c r="F152" s="12"/>
    </row>
    <row r="153" spans="1:15" x14ac:dyDescent="0.25">
      <c r="A153" s="93" t="s">
        <v>272</v>
      </c>
      <c r="B153" s="94"/>
      <c r="C153" s="94"/>
      <c r="D153" s="94"/>
      <c r="E153" s="94"/>
      <c r="F153" s="94"/>
      <c r="G153" s="94"/>
      <c r="H153" s="94"/>
      <c r="I153" s="94"/>
      <c r="J153" s="94"/>
      <c r="K153" s="94"/>
      <c r="L153" s="94"/>
      <c r="M153" s="94"/>
      <c r="N153" s="94"/>
      <c r="O153" s="95"/>
    </row>
    <row r="154" spans="1:15" ht="15.75" thickBot="1" x14ac:dyDescent="0.3">
      <c r="A154" s="85"/>
      <c r="B154" s="85"/>
      <c r="C154" s="85"/>
      <c r="D154" s="85"/>
      <c r="E154" s="85"/>
      <c r="F154" s="85"/>
      <c r="G154" s="85"/>
      <c r="H154" s="85"/>
      <c r="I154" s="85"/>
      <c r="J154" s="85"/>
      <c r="K154" s="85"/>
      <c r="L154" s="85"/>
      <c r="M154" s="85"/>
      <c r="N154" s="85"/>
      <c r="O154" s="85"/>
    </row>
    <row r="155" spans="1:15" ht="46.5" thickTop="1" thickBot="1" x14ac:dyDescent="0.3">
      <c r="A155" s="150" t="s">
        <v>273</v>
      </c>
      <c r="B155" s="150"/>
      <c r="C155" s="150"/>
      <c r="D155" s="35"/>
      <c r="E155" s="112" t="s">
        <v>258</v>
      </c>
      <c r="F155" s="114">
        <v>0</v>
      </c>
      <c r="G155" s="35"/>
      <c r="H155" s="35"/>
      <c r="I155" s="35" t="s">
        <v>227</v>
      </c>
      <c r="J155" s="35">
        <v>0</v>
      </c>
      <c r="K155" s="35"/>
      <c r="L155" s="113" t="e">
        <f>F156/F155</f>
        <v>#DIV/0!</v>
      </c>
      <c r="M155" s="35"/>
      <c r="N155" s="115"/>
      <c r="O155" s="35"/>
    </row>
    <row r="156" spans="1:15" ht="44.25" customHeight="1" thickTop="1" thickBot="1" x14ac:dyDescent="0.3">
      <c r="A156" s="150"/>
      <c r="B156" s="150"/>
      <c r="C156" s="150"/>
      <c r="E156" s="5" t="s">
        <v>274</v>
      </c>
      <c r="F156" s="51">
        <v>0</v>
      </c>
      <c r="G156" s="12"/>
      <c r="H156" s="12"/>
      <c r="I156" s="12" t="s">
        <v>275</v>
      </c>
      <c r="J156" s="12">
        <v>5</v>
      </c>
      <c r="K156" s="12"/>
      <c r="L156" s="12"/>
      <c r="M156" s="12"/>
      <c r="N156" s="12"/>
    </row>
    <row r="157" spans="1:15" ht="15.75" thickTop="1" x14ac:dyDescent="0.25">
      <c r="D157" s="129"/>
      <c r="E157" s="129"/>
      <c r="F157" s="12"/>
      <c r="G157" s="12"/>
      <c r="H157" s="12"/>
      <c r="I157" s="12" t="s">
        <v>276</v>
      </c>
      <c r="J157" s="12">
        <v>7</v>
      </c>
      <c r="K157" s="12"/>
      <c r="L157" s="106"/>
      <c r="M157" s="12"/>
      <c r="N157" s="12"/>
    </row>
    <row r="158" spans="1:15" x14ac:dyDescent="0.25">
      <c r="D158" s="129"/>
      <c r="E158" s="129"/>
      <c r="F158" s="12"/>
      <c r="G158" s="12"/>
      <c r="H158" s="12"/>
      <c r="I158" s="85" t="s">
        <v>277</v>
      </c>
      <c r="J158" s="85">
        <v>10</v>
      </c>
      <c r="K158" s="12"/>
      <c r="L158" s="12"/>
      <c r="M158" s="12"/>
      <c r="N158" s="12"/>
    </row>
    <row r="159" spans="1:15" x14ac:dyDescent="0.25">
      <c r="D159" s="127"/>
      <c r="E159" s="154"/>
      <c r="F159" s="12"/>
      <c r="G159" s="12"/>
      <c r="H159" s="12"/>
      <c r="I159" s="12"/>
      <c r="J159" s="12"/>
      <c r="K159" s="12"/>
      <c r="L159" s="12"/>
      <c r="M159" s="12"/>
      <c r="N159" s="12"/>
    </row>
    <row r="160" spans="1:15" x14ac:dyDescent="0.25">
      <c r="F160" s="12"/>
      <c r="G160" s="12"/>
      <c r="H160" s="12"/>
      <c r="I160" s="12"/>
      <c r="J160" s="12"/>
      <c r="K160" s="12"/>
      <c r="L160" s="12"/>
      <c r="M160" s="12"/>
      <c r="N160" s="12"/>
    </row>
    <row r="161" spans="6:14" x14ac:dyDescent="0.25">
      <c r="F161" s="12"/>
      <c r="G161" s="12"/>
      <c r="H161" s="12"/>
      <c r="I161" s="12"/>
      <c r="J161" s="12"/>
      <c r="K161" s="12"/>
      <c r="L161" s="12"/>
      <c r="M161" s="12"/>
      <c r="N161" s="12"/>
    </row>
  </sheetData>
  <mergeCells count="87">
    <mergeCell ref="D158:E158"/>
    <mergeCell ref="D159:E159"/>
    <mergeCell ref="A38:D38"/>
    <mergeCell ref="A46:C47"/>
    <mergeCell ref="A40:C40"/>
    <mergeCell ref="A83:C84"/>
    <mergeCell ref="A90:B91"/>
    <mergeCell ref="A95:C95"/>
    <mergeCell ref="D95:F95"/>
    <mergeCell ref="A61:C62"/>
    <mergeCell ref="D61:D62"/>
    <mergeCell ref="A66:C67"/>
    <mergeCell ref="D66:D67"/>
    <mergeCell ref="A100:C100"/>
    <mergeCell ref="A105:C106"/>
    <mergeCell ref="H145:I145"/>
    <mergeCell ref="A149:C149"/>
    <mergeCell ref="D150:E150"/>
    <mergeCell ref="D151:E151"/>
    <mergeCell ref="D157:E157"/>
    <mergeCell ref="G134:H134"/>
    <mergeCell ref="J134:M134"/>
    <mergeCell ref="A139:C139"/>
    <mergeCell ref="A144:C144"/>
    <mergeCell ref="H144:I144"/>
    <mergeCell ref="J114:M114"/>
    <mergeCell ref="A118:C119"/>
    <mergeCell ref="A120:C121"/>
    <mergeCell ref="A124:C125"/>
    <mergeCell ref="A126:C127"/>
    <mergeCell ref="G111:G112"/>
    <mergeCell ref="A114:C114"/>
    <mergeCell ref="D114:F114"/>
    <mergeCell ref="G114:H114"/>
    <mergeCell ref="D105:D106"/>
    <mergeCell ref="A111:E111"/>
    <mergeCell ref="G95:H95"/>
    <mergeCell ref="J95:M95"/>
    <mergeCell ref="G69:H69"/>
    <mergeCell ref="J69:M69"/>
    <mergeCell ref="A73:C74"/>
    <mergeCell ref="D73:D74"/>
    <mergeCell ref="A75:C76"/>
    <mergeCell ref="A69:C69"/>
    <mergeCell ref="D69:F69"/>
    <mergeCell ref="K51:M51"/>
    <mergeCell ref="K25:M25"/>
    <mergeCell ref="A56:C57"/>
    <mergeCell ref="D56:D57"/>
    <mergeCell ref="A30:C31"/>
    <mergeCell ref="D30:D31"/>
    <mergeCell ref="A35:C36"/>
    <mergeCell ref="D35:D36"/>
    <mergeCell ref="A51:C51"/>
    <mergeCell ref="D51:F51"/>
    <mergeCell ref="A1:O2"/>
    <mergeCell ref="A3:I3"/>
    <mergeCell ref="K3:O3"/>
    <mergeCell ref="A4:C4"/>
    <mergeCell ref="D4:G4"/>
    <mergeCell ref="H4:I4"/>
    <mergeCell ref="A5:C5"/>
    <mergeCell ref="D5:G5"/>
    <mergeCell ref="H5:I5"/>
    <mergeCell ref="A6:C6"/>
    <mergeCell ref="D6:G6"/>
    <mergeCell ref="H6:I6"/>
    <mergeCell ref="I12:L12"/>
    <mergeCell ref="A15:F15"/>
    <mergeCell ref="A17:F17"/>
    <mergeCell ref="A7:C7"/>
    <mergeCell ref="D7:G7"/>
    <mergeCell ref="H7:I7"/>
    <mergeCell ref="A9:C9"/>
    <mergeCell ref="D9:F9"/>
    <mergeCell ref="I9:L9"/>
    <mergeCell ref="I13:N13"/>
    <mergeCell ref="A22:F22"/>
    <mergeCell ref="A25:C25"/>
    <mergeCell ref="D25:F25"/>
    <mergeCell ref="A155:C156"/>
    <mergeCell ref="A12:C12"/>
    <mergeCell ref="D12:F12"/>
    <mergeCell ref="A131:D132"/>
    <mergeCell ref="F131:F132"/>
    <mergeCell ref="A134:C134"/>
    <mergeCell ref="D134:F134"/>
  </mergeCells>
  <pageMargins left="0.7" right="0.7" top="0.75" bottom="0.75" header="0.3" footer="0.3"/>
  <pageSetup scale="80" fitToHeight="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CoC Competition Overview</vt:lpstr>
      <vt:lpstr>Instructions</vt:lpstr>
      <vt:lpstr>Renewal Scorecard</vt:lpstr>
      <vt:lpstr>Project Narratives</vt:lpstr>
      <vt:lpstr>New Project Scorecard</vt:lpstr>
      <vt:lpstr>Instructions!Print_Area</vt:lpstr>
      <vt:lpstr>'New Project Scorecard'!Print_Area</vt:lpstr>
      <vt:lpstr>'Project Narratives'!Print_Area</vt:lpstr>
      <vt:lpstr>'Renewal Scorecard'!Print_Area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Cecelia Peers</dc:creator>
  <cp:lastModifiedBy>Cecelia Peers</cp:lastModifiedBy>
  <cp:lastPrinted>2017-08-01T12:32:51Z</cp:lastPrinted>
  <dcterms:created xsi:type="dcterms:W3CDTF">2017-05-03T15:02:50Z</dcterms:created>
  <dcterms:modified xsi:type="dcterms:W3CDTF">2017-08-24T14:59:30Z</dcterms:modified>
</cp:coreProperties>
</file>